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CSBSJU.EDU\HOMEDIR$\STAFF\B\BBOSTROM\My Documents\Wellspring\Marathon 2022\5. Excel 1\"/>
    </mc:Choice>
  </mc:AlternateContent>
  <xr:revisionPtr revIDLastSave="0" documentId="13_ncr:1_{093B2EC0-B9F5-4397-9642-AF8DDBEF4673}" xr6:coauthVersionLast="47" xr6:coauthVersionMax="47" xr10:uidLastSave="{00000000-0000-0000-0000-000000000000}"/>
  <bookViews>
    <workbookView xWindow="-110" yWindow="-110" windowWidth="19420" windowHeight="10420" xr2:uid="{9BB4EE61-EE54-4C57-A0E7-6B6F3B1F47AB}"/>
  </bookViews>
  <sheets>
    <sheet name="Master Guide" sheetId="1" r:id="rId1"/>
    <sheet name="Module 1 - The basics, part 1" sheetId="6" r:id="rId2"/>
    <sheet name="Module 2 - The basics, part 2" sheetId="7" r:id="rId3"/>
    <sheet name="Module 3 - Navigating Datasets" sheetId="8" r:id="rId4"/>
    <sheet name="Module 4 - Analyzing Data" sheetId="9" r:id="rId5"/>
    <sheet name="Module 5 - Sensitivity Analysis" sheetId="10" r:id="rId6"/>
    <sheet name="Module 6 - V, H, X Lookups" sheetId="11" r:id="rId7"/>
    <sheet name="Module 7 - Summarizing Data" sheetId="12" r:id="rId8"/>
    <sheet name="Module 8 - Adjusting Data" sheetId="13" r:id="rId9"/>
  </sheets>
  <definedNames>
    <definedName name="_xlnm._FilterDatabase" localSheetId="0" hidden="1">'Master Guide'!$A$4:$E$79</definedName>
    <definedName name="_xlnm._FilterDatabase" localSheetId="4" hidden="1">'Module 4 - Analyzing Data'!$A$1:$E$98</definedName>
    <definedName name="excel" localSheetId="0">'Master Guide'!$A$4:$B$31</definedName>
    <definedName name="_xlnm.Print_Titles" localSheetId="0">'Master Guide'!$1:$4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0" l="1"/>
  <c r="D5" i="10" s="1"/>
  <c r="E5" i="10" s="1"/>
  <c r="F5" i="10" s="1"/>
  <c r="G5" i="10" s="1"/>
  <c r="C2" i="10"/>
  <c r="D8" i="10"/>
  <c r="E8" i="10" s="1"/>
  <c r="F8" i="10" s="1"/>
  <c r="G8" i="10" s="1"/>
  <c r="B9" i="10"/>
  <c r="C9" i="10" s="1"/>
  <c r="D9" i="10" s="1"/>
  <c r="E9" i="10" s="1"/>
  <c r="F9" i="10" s="1"/>
  <c r="G9" i="10" s="1"/>
  <c r="B4" i="10"/>
  <c r="B6" i="10" s="1"/>
  <c r="C1" i="10"/>
  <c r="D1" i="10" s="1"/>
  <c r="E1" i="10" s="1"/>
  <c r="F1" i="10" s="1"/>
  <c r="G1" i="10" s="1"/>
  <c r="D2" i="10" l="1"/>
  <c r="C3" i="10"/>
  <c r="C4" i="10" s="1"/>
  <c r="C6" i="10" s="1"/>
  <c r="E2" i="10" l="1"/>
  <c r="D3" i="10"/>
  <c r="D4" i="10" s="1"/>
  <c r="D6" i="10" s="1"/>
  <c r="F2" i="10" l="1"/>
  <c r="E3" i="10"/>
  <c r="E4" i="10" s="1"/>
  <c r="E6" i="10" s="1"/>
  <c r="G2" i="10" l="1"/>
  <c r="F3" i="10"/>
  <c r="F4" i="10" s="1"/>
  <c r="F6" i="10" s="1"/>
  <c r="G3" i="10" l="1"/>
  <c r="G4" i="10" s="1"/>
  <c r="G6" i="10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CE1F304-9E32-487F-AE3C-8381F18E5212}" name="Connection11" type="4" refreshedVersion="4" background="1" saveData="1">
    <webPr sourceData="1" parsePre="1" consecutive="1" xl2000="1" url="http://www.computerhope.com/shortcut/excel.htm"/>
  </connection>
</connections>
</file>

<file path=xl/sharedStrings.xml><?xml version="1.0" encoding="utf-8"?>
<sst xmlns="http://schemas.openxmlformats.org/spreadsheetml/2006/main" count="845" uniqueCount="320">
  <si>
    <t>Action/Description</t>
  </si>
  <si>
    <t>PC Shortcuts / Keystrokes</t>
  </si>
  <si>
    <t>Highlights all cells within a line</t>
  </si>
  <si>
    <t>Highlight multiple cells (or text within a cell)</t>
  </si>
  <si>
    <t>Toggles between open programs</t>
  </si>
  <si>
    <t>Select all contents of the worksheet</t>
  </si>
  <si>
    <t>Move to the previous Excel worksheet</t>
  </si>
  <si>
    <t>Move to the following Excel worksheet</t>
  </si>
  <si>
    <t>Move to end of a section of text</t>
  </si>
  <si>
    <t>Move to cell A1</t>
  </si>
  <si>
    <t>Go to column A</t>
  </si>
  <si>
    <t>Home</t>
  </si>
  <si>
    <t>Find</t>
  </si>
  <si>
    <t>Zoom in/out</t>
  </si>
  <si>
    <t>Cmd +/-</t>
  </si>
  <si>
    <t>Freeze Panes</t>
  </si>
  <si>
    <t>View Ribbon - Window Section</t>
  </si>
  <si>
    <t>View Ribbon</t>
  </si>
  <si>
    <t>Sort data</t>
  </si>
  <si>
    <t>Data Ribbon - Sort &amp; Filter Section</t>
  </si>
  <si>
    <t>Data Ribbon</t>
  </si>
  <si>
    <t>Bold highlighted selection</t>
  </si>
  <si>
    <t>Italicize highlighted selection</t>
  </si>
  <si>
    <t>Places lines around cells (borders)</t>
  </si>
  <si>
    <t>Home Ribbon - Font Section</t>
  </si>
  <si>
    <t>Home Ribbon</t>
  </si>
  <si>
    <t>Fill cell background with a color</t>
  </si>
  <si>
    <t>Change font type/size/color</t>
  </si>
  <si>
    <t>Open the Format Cells window.</t>
  </si>
  <si>
    <t>Format number in currency format</t>
  </si>
  <si>
    <t>Format number in percentage format</t>
  </si>
  <si>
    <t>None</t>
  </si>
  <si>
    <t>Increase decimal</t>
  </si>
  <si>
    <t>Decrease decimal</t>
  </si>
  <si>
    <t>Format number in comma format</t>
  </si>
  <si>
    <t>Begins a formula</t>
  </si>
  <si>
    <t>=</t>
  </si>
  <si>
    <t>Autosum</t>
  </si>
  <si>
    <t>Add, Subtract, Multiply, Divide</t>
  </si>
  <si>
    <t>+, -, *, /</t>
  </si>
  <si>
    <t>Computes the average value in a selected range of numbers</t>
  </si>
  <si>
    <t xml:space="preserve"> =AVERAGE</t>
  </si>
  <si>
    <t>Searches for the largest number in a range</t>
  </si>
  <si>
    <t xml:space="preserve"> =MAX</t>
  </si>
  <si>
    <t>Returns the median value within a selected range</t>
  </si>
  <si>
    <t xml:space="preserve"> =MEDIAN</t>
  </si>
  <si>
    <t>Searches for the smallest number in a range</t>
  </si>
  <si>
    <t xml:space="preserve"> =MIN</t>
  </si>
  <si>
    <t>Search a data set and return a value</t>
  </si>
  <si>
    <t>Selects a random number between a given range</t>
  </si>
  <si>
    <t xml:space="preserve"> =RANDBETWEEN</t>
  </si>
  <si>
    <t>Add a filter to highlighted cells</t>
  </si>
  <si>
    <t>Sums a range based on a given criteria</t>
  </si>
  <si>
    <t>=SUMIF</t>
  </si>
  <si>
    <t>Performs a function IF a range meets a set of given criteria</t>
  </si>
  <si>
    <t>=IF</t>
  </si>
  <si>
    <t>Save the open worksheet</t>
  </si>
  <si>
    <t>Repeat last action</t>
  </si>
  <si>
    <t>Undo last action</t>
  </si>
  <si>
    <t>Escape from the current action/cell</t>
  </si>
  <si>
    <t>Esc Key</t>
  </si>
  <si>
    <t>Delete the selected column or row</t>
  </si>
  <si>
    <t>Insert a new column or row</t>
  </si>
  <si>
    <t>Select entire row</t>
  </si>
  <si>
    <t>Select entire column</t>
  </si>
  <si>
    <t>Adjust column width</t>
  </si>
  <si>
    <t>Copy</t>
  </si>
  <si>
    <t>Paste</t>
  </si>
  <si>
    <t>Copy contents from cell above</t>
  </si>
  <si>
    <t>Copy contents from cell to the left</t>
  </si>
  <si>
    <t>Create a Pivot Table</t>
  </si>
  <si>
    <t>Insert Ribbon - Tables Section</t>
  </si>
  <si>
    <t>Insert Ribbon</t>
  </si>
  <si>
    <t>Graph a data set</t>
  </si>
  <si>
    <t>Insert Ribbon - Charts Section</t>
  </si>
  <si>
    <t>Hides a column</t>
  </si>
  <si>
    <t>Hide Row</t>
  </si>
  <si>
    <t>Open the Excel formula window</t>
  </si>
  <si>
    <t>Subtotal data</t>
  </si>
  <si>
    <t>Data Ribbon - Outline Section</t>
  </si>
  <si>
    <t>Edit the selected cell</t>
  </si>
  <si>
    <t>F2</t>
  </si>
  <si>
    <t>Within a cell, this inserts dollar signs (lockdown/anchor feature)</t>
  </si>
  <si>
    <t>F4</t>
  </si>
  <si>
    <t>F7</t>
  </si>
  <si>
    <t>Data Table</t>
  </si>
  <si>
    <t>Data Ribbon - Forecast Section</t>
  </si>
  <si>
    <t>Goal Seek</t>
  </si>
  <si>
    <t>Paste special</t>
  </si>
  <si>
    <t>Add Hotkey</t>
  </si>
  <si>
    <t>Conditional Formatting / Color Scales</t>
  </si>
  <si>
    <t>Home Ribbon - Styles Section</t>
  </si>
  <si>
    <t>Data Validation</t>
  </si>
  <si>
    <t>Using printing preview functions</t>
  </si>
  <si>
    <t>Print Titles</t>
  </si>
  <si>
    <t>Page Layout - Page Setup Section</t>
  </si>
  <si>
    <t>Page Layout</t>
  </si>
  <si>
    <t>Page Breaks</t>
  </si>
  <si>
    <t>Balance Sheet</t>
  </si>
  <si>
    <t>Income Statement</t>
  </si>
  <si>
    <t>Year Ended 12/31/2020</t>
  </si>
  <si>
    <t>Assets</t>
  </si>
  <si>
    <t>Revenue</t>
  </si>
  <si>
    <t xml:space="preserve">  Cash</t>
  </si>
  <si>
    <t>Cost of Goods Sold</t>
  </si>
  <si>
    <t xml:space="preserve">  Accounts Receivable</t>
  </si>
  <si>
    <t>Gross Margin</t>
  </si>
  <si>
    <t xml:space="preserve">  Inventory</t>
  </si>
  <si>
    <t>Administrative Expenses</t>
  </si>
  <si>
    <t xml:space="preserve">  Equipment</t>
  </si>
  <si>
    <t>Selling Expenses</t>
  </si>
  <si>
    <t xml:space="preserve"> Total Assets</t>
  </si>
  <si>
    <t>Operating Income</t>
  </si>
  <si>
    <t>Tax Expense</t>
  </si>
  <si>
    <t>Liabilities and Stockholders' Equity</t>
  </si>
  <si>
    <t>Net Income</t>
  </si>
  <si>
    <t xml:space="preserve">  Accounts Payable</t>
  </si>
  <si>
    <t xml:space="preserve">  Debt</t>
  </si>
  <si>
    <t>Earnings per Share</t>
  </si>
  <si>
    <t xml:space="preserve">  Retained Earnings</t>
  </si>
  <si>
    <t>Tax Rate:</t>
  </si>
  <si>
    <t>Total Liabilities and Stockholders' Equity</t>
  </si>
  <si>
    <t>Shares Outstanding</t>
  </si>
  <si>
    <t>As of 12/31/2020</t>
  </si>
  <si>
    <t>Sample Company</t>
  </si>
  <si>
    <t>Net sales</t>
  </si>
  <si>
    <t>Cost of sales</t>
  </si>
  <si>
    <t>Selling, general and administrative</t>
  </si>
  <si>
    <t>Depreciation and amortization</t>
  </si>
  <si>
    <t>Interest expense</t>
  </si>
  <si>
    <t>Provision for income taxes</t>
  </si>
  <si>
    <t>Invoice Number</t>
  </si>
  <si>
    <t>Customer Number</t>
  </si>
  <si>
    <t>Amount</t>
  </si>
  <si>
    <t>Invoice Date</t>
  </si>
  <si>
    <t>Average Invoice Amount:</t>
  </si>
  <si>
    <t>Max Invoice Amount:</t>
  </si>
  <si>
    <t>Median Invoice Amount:</t>
  </si>
  <si>
    <t>Minimum Invoice Amount:</t>
  </si>
  <si>
    <t xml:space="preserve"> =VLOOKUP, =HLOOKUP, =XLOOKUP</t>
  </si>
  <si>
    <t>Merge &amp; Center</t>
  </si>
  <si>
    <t>Wrap Text</t>
  </si>
  <si>
    <t>Asset Number</t>
  </si>
  <si>
    <t>Asset Type</t>
  </si>
  <si>
    <t>Cost</t>
  </si>
  <si>
    <t>Purchase Date</t>
  </si>
  <si>
    <t>Accumulated Depreciation</t>
  </si>
  <si>
    <t>Carrying Value</t>
  </si>
  <si>
    <t>Equipment</t>
  </si>
  <si>
    <t>Furniture</t>
  </si>
  <si>
    <t>Building</t>
  </si>
  <si>
    <t>Computer</t>
  </si>
  <si>
    <t>Automobile</t>
  </si>
  <si>
    <t>Population</t>
  </si>
  <si>
    <t>State</t>
  </si>
  <si>
    <t>Alabama</t>
  </si>
  <si>
    <t>DC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</si>
  <si>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</si>
  <si>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</si>
  <si>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</si>
  <si>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</si>
  <si>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</si>
  <si>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</si>
  <si>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</si>
  <si>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</si>
  <si>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</si>
  <si>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</si>
  <si>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</si>
  <si>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</si>
  <si>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</si>
  <si>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</si>
  <si>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</si>
  <si>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</si>
  <si>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</si>
  <si>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</si>
  <si>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</si>
  <si>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</si>
  <si>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</si>
  <si>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</si>
  <si>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</si>
  <si>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</si>
  <si>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</si>
  <si>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</si>
  <si>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</si>
  <si>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</si>
  <si>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</si>
  <si>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</si>
  <si>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</si>
  <si>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</si>
  <si>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</si>
  <si>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</si>
  <si>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</si>
  <si>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</si>
  <si>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</si>
  <si>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</si>
  <si>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</si>
  <si>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</si>
  <si>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</si>
  <si>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</si>
  <si>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</si>
  <si>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</si>
  <si>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</si>
  <si>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</si>
  <si>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</si>
  <si>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</si>
  <si>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</si>
  <si>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Sales</t>
  </si>
  <si>
    <t>Expenses</t>
  </si>
  <si>
    <t>Sales Growth</t>
  </si>
  <si>
    <t>Expenses as a % of Sales</t>
  </si>
  <si>
    <t>Shares</t>
  </si>
  <si>
    <t>EPS</t>
  </si>
  <si>
    <t>Expense Efficiency</t>
  </si>
  <si>
    <t>2026 EPS at Various Sales Growth Rates</t>
  </si>
  <si>
    <t>2026 EPS at Various Expense Efficiencies</t>
  </si>
  <si>
    <t>2026 EPS at Various Sales Growth Rates and Expense Efficiencies</t>
  </si>
  <si>
    <t>2026 EPS Target</t>
  </si>
  <si>
    <t>2026 EPS Target Met</t>
  </si>
  <si>
    <t xml:space="preserve">  Common Stocke</t>
  </si>
  <si>
    <t>Name</t>
  </si>
  <si>
    <t>Mr.</t>
  </si>
  <si>
    <t>Andy</t>
  </si>
  <si>
    <t>Anderson</t>
  </si>
  <si>
    <t>Ms.</t>
  </si>
  <si>
    <t>Beth</t>
  </si>
  <si>
    <t>Benson</t>
  </si>
  <si>
    <t>Carl</t>
  </si>
  <si>
    <t>Carlson</t>
  </si>
  <si>
    <t>Deb</t>
  </si>
  <si>
    <t>Dawson</t>
  </si>
  <si>
    <t>Concatenate</t>
  </si>
  <si>
    <t>Text to Columns</t>
  </si>
  <si>
    <t>Flash Fill</t>
  </si>
  <si>
    <t>Mr. Andy Anderson</t>
  </si>
  <si>
    <t>Ms. Beth Benson</t>
  </si>
  <si>
    <t>Mr. Carl Carlson</t>
  </si>
  <si>
    <t>Product</t>
  </si>
  <si>
    <t>Widget A</t>
  </si>
  <si>
    <t>Widget B</t>
  </si>
  <si>
    <t>Widget C</t>
  </si>
  <si>
    <t>Widget D</t>
  </si>
  <si>
    <t>Widget E</t>
  </si>
  <si>
    <t>Step</t>
  </si>
  <si>
    <t>Consolidated Income Statement</t>
  </si>
  <si>
    <t>Three-Year Totals</t>
  </si>
  <si>
    <t>Redo last action</t>
  </si>
  <si>
    <t>Home - Find &amp; Select - Go To Special - Visible Cells Only</t>
  </si>
  <si>
    <t>Ctrl-Shift-!</t>
  </si>
  <si>
    <t>Alt-H-9</t>
  </si>
  <si>
    <t>Alt-H-0</t>
  </si>
  <si>
    <t>Alt-=</t>
  </si>
  <si>
    <t>Cmd-Shift-T</t>
  </si>
  <si>
    <t>Cmd-Y</t>
  </si>
  <si>
    <t>Ctrl-B</t>
  </si>
  <si>
    <t>Cmd-B</t>
  </si>
  <si>
    <t>Ctrl-I</t>
  </si>
  <si>
    <t>Cmd-I</t>
  </si>
  <si>
    <t>fn-F7</t>
  </si>
  <si>
    <t>Ctrl-P</t>
  </si>
  <si>
    <t>Cmd-P</t>
  </si>
  <si>
    <t>Ctrl-S</t>
  </si>
  <si>
    <t>Cmd-S</t>
  </si>
  <si>
    <t>Ctrl-U</t>
  </si>
  <si>
    <t>Ctrl-C</t>
  </si>
  <si>
    <t>Cmd-C</t>
  </si>
  <si>
    <t>Ctrl-V</t>
  </si>
  <si>
    <t>Cmd-V</t>
  </si>
  <si>
    <t>Ctrl-R</t>
  </si>
  <si>
    <t>Ctrl-D</t>
  </si>
  <si>
    <t>Ctrl-Z</t>
  </si>
  <si>
    <t xml:space="preserve"> Cmd-Z</t>
  </si>
  <si>
    <t>Ctrl-Y</t>
  </si>
  <si>
    <t>Ctrl-A</t>
  </si>
  <si>
    <t>Cmd-A</t>
  </si>
  <si>
    <t>Shift-End-Arrow Keys, or
Shift-Control-Arrow Keys</t>
  </si>
  <si>
    <t>Shift-Cmd-Arrow Keys</t>
  </si>
  <si>
    <t>Shift-Arrow Keys</t>
  </si>
  <si>
    <t>Shift-Space</t>
  </si>
  <si>
    <t>Ctrl-Space</t>
  </si>
  <si>
    <t>Ctrl-1</t>
  </si>
  <si>
    <t>Cmd-1</t>
  </si>
  <si>
    <t>Ctrl-Mousepad</t>
  </si>
  <si>
    <t>Ctrl-F</t>
  </si>
  <si>
    <t>Ctrl-Arrow key or End-Arrow Key</t>
  </si>
  <si>
    <t>Cmd-Arrow Key</t>
  </si>
  <si>
    <t>Ctrl-Home</t>
  </si>
  <si>
    <t>Fn-Ctrl-Left Arrow</t>
  </si>
  <si>
    <t>Cmd-T</t>
  </si>
  <si>
    <t>Ctrl-0</t>
  </si>
  <si>
    <t>Ctrl-9</t>
  </si>
  <si>
    <t>Ctrl-Page down</t>
  </si>
  <si>
    <t>Option-Left Arrow Key</t>
  </si>
  <si>
    <t>Ctrl-Page up</t>
  </si>
  <si>
    <t>Option-Right Arrow Key</t>
  </si>
  <si>
    <t>Alt-Tab</t>
  </si>
  <si>
    <t>Cmd-Tab</t>
  </si>
  <si>
    <t>Cmd-Shift-F</t>
  </si>
  <si>
    <t>Ctrl-Alt-V</t>
  </si>
  <si>
    <t>Cmd-Ctrl-V</t>
  </si>
  <si>
    <t>Alt-H-H-Arrow keys</t>
  </si>
  <si>
    <t>Ctrl-Shift-$</t>
  </si>
  <si>
    <t>Ctrl-Shift-%</t>
  </si>
  <si>
    <t>Data Ribbon - Data Tools Section, or Alt-A-V-V</t>
  </si>
  <si>
    <t>Shift-F3</t>
  </si>
  <si>
    <t>Ctrl-E</t>
  </si>
  <si>
    <t>Ctrl -</t>
  </si>
  <si>
    <t>Cmd -</t>
  </si>
  <si>
    <t>Home Ribbon - Alignment - Merge &amp; Center</t>
  </si>
  <si>
    <t>Home Ribbon - Alignment - Wrap Text, or Home Ribbon - Alignment - Alignment Settings - Horizontal - Center Across Section</t>
  </si>
  <si>
    <t>Visible Cells Only</t>
  </si>
  <si>
    <t>Ms. Deb Dawson</t>
  </si>
  <si>
    <t>Master Excel Guide</t>
  </si>
  <si>
    <t>Alt-A-T</t>
  </si>
  <si>
    <t>Module</t>
  </si>
  <si>
    <t>Mac Shortcuts / Keystrokes</t>
  </si>
  <si>
    <t>Spell check selected text or document</t>
  </si>
  <si>
    <t>Ctrl-+</t>
  </si>
  <si>
    <t>Updated June 2022</t>
  </si>
  <si>
    <t>Show Constants / Formulas</t>
  </si>
  <si>
    <t>F5, then 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</si>
</sst>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quotePrefix="1" applyFont="1" applyAlignment="1">
      <alignment horizontal="center" wrapText="1"/>
    </xf>
    <xf numFmtId="0" fontId="0" fillId="0" borderId="0" xfId="0" applyFont="1" applyAlignment="1">
      <alignment horizontal="center"/>
    </xf>
    <xf numFmtId="8" fontId="0" fillId="0" borderId="0" xfId="0" applyNumberFormat="1" applyFont="1" applyAlignment="1">
      <alignment horizontal="center" wrapText="1"/>
    </xf>
    <xf numFmtId="9" fontId="0" fillId="0" borderId="0" xfId="0" applyNumberFormat="1"/>
    <xf numFmtId="164" fontId="0" fillId="0" borderId="0" xfId="0" applyNumberFormat="1"/>
    <xf numFmtId="3" fontId="0" fillId="0" borderId="0" xfId="0" applyNumberFormat="1"/>
    <xf numFmtId="165" fontId="0" fillId="0" borderId="0" xfId="1" applyNumberFormat="1" applyFont="1" applyFill="1"/>
    <xf numFmtId="43" fontId="0" fillId="0" borderId="0" xfId="1" applyFont="1"/>
    <xf numFmtId="166" fontId="0" fillId="0" borderId="0" xfId="2" applyNumberFormat="1" applyFont="1"/>
    <xf numFmtId="0" fontId="1" fillId="0" borderId="0" xfId="0" applyFont="1"/>
    <xf numFmtId="14" fontId="0" fillId="0" borderId="0" xfId="0" applyNumberFormat="1"/>
    <xf numFmtId="0" fontId="4" fillId="0" borderId="0" xfId="0" applyFont="1"/>
    <xf numFmtId="0" fontId="5" fillId="0" borderId="0" xfId="3" applyFont="1"/>
    <xf numFmtId="0" fontId="4" fillId="0" borderId="0" xfId="3" applyFont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166" fontId="0" fillId="0" borderId="0" xfId="2" applyNumberFormat="1" applyFont="1" applyFill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cel" connectionId="1" xr16:uid="{765C7EF8-A881-4585-94FF-E1AAC304E392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AA4FC-D169-451B-B4B9-C6BF996BA3EE}">
  <dimension ref="A1:E79"/>
  <sheetViews>
    <sheetView tabSelected="1" zoomScale="120" zoomScaleNormal="120" workbookViewId="0">
      <pane ySplit="4" topLeftCell="A5" activePane="bottomLeft" state="frozen"/>
      <selection pane="bottomLeft" activeCell="G5" sqref="G5"/>
    </sheetView>
  </sheetViews>
  <sheetFormatPr defaultColWidth="10.54296875" defaultRowHeight="14.5" x14ac:dyDescent="0.35"/>
  <cols>
    <col min="1" max="1" width="29.81640625" style="3" bestFit="1" customWidth="1"/>
    <col min="2" max="2" width="31.54296875" style="2" customWidth="1"/>
    <col min="3" max="3" width="27.81640625" style="2" bestFit="1" customWidth="1"/>
    <col min="4" max="4" width="10.54296875" style="2"/>
    <col min="5" max="5" width="6.7265625" style="2" customWidth="1"/>
    <col min="6" max="16384" width="10.54296875" style="3"/>
  </cols>
  <sheetData>
    <row r="1" spans="1:5" x14ac:dyDescent="0.35">
      <c r="A1" s="19" t="s">
        <v>311</v>
      </c>
    </row>
    <row r="2" spans="1:5" x14ac:dyDescent="0.35">
      <c r="A2" s="19" t="s">
        <v>317</v>
      </c>
    </row>
    <row r="4" spans="1:5" x14ac:dyDescent="0.35">
      <c r="A4" s="20" t="s">
        <v>0</v>
      </c>
      <c r="B4" s="21" t="s">
        <v>1</v>
      </c>
      <c r="C4" s="21" t="s">
        <v>314</v>
      </c>
      <c r="D4" s="21" t="s">
        <v>313</v>
      </c>
      <c r="E4" s="21" t="s">
        <v>242</v>
      </c>
    </row>
    <row r="5" spans="1:5" x14ac:dyDescent="0.35">
      <c r="A5" s="1" t="s">
        <v>65</v>
      </c>
      <c r="B5" s="2" t="s">
        <v>31</v>
      </c>
      <c r="C5" s="2" t="s">
        <v>31</v>
      </c>
      <c r="D5" s="2">
        <v>1</v>
      </c>
      <c r="E5" s="2">
        <v>1</v>
      </c>
    </row>
    <row r="6" spans="1:5" x14ac:dyDescent="0.35">
      <c r="A6" s="1" t="s">
        <v>35</v>
      </c>
      <c r="B6" s="2" t="s">
        <v>36</v>
      </c>
      <c r="C6" s="2" t="s">
        <v>36</v>
      </c>
      <c r="D6" s="2">
        <v>1</v>
      </c>
      <c r="E6" s="2">
        <v>2</v>
      </c>
    </row>
    <row r="7" spans="1:5" x14ac:dyDescent="0.35">
      <c r="A7" s="1" t="s">
        <v>38</v>
      </c>
      <c r="B7" s="2" t="s">
        <v>39</v>
      </c>
      <c r="C7" s="5" t="s">
        <v>39</v>
      </c>
      <c r="D7" s="2">
        <v>1</v>
      </c>
      <c r="E7" s="2">
        <v>3</v>
      </c>
    </row>
    <row r="8" spans="1:5" x14ac:dyDescent="0.35">
      <c r="A8" s="1" t="s">
        <v>37</v>
      </c>
      <c r="B8" s="2" t="s">
        <v>250</v>
      </c>
      <c r="C8" s="4" t="s">
        <v>251</v>
      </c>
      <c r="D8" s="2">
        <v>1</v>
      </c>
      <c r="E8" s="2">
        <v>4</v>
      </c>
    </row>
    <row r="9" spans="1:5" x14ac:dyDescent="0.35">
      <c r="A9" s="3" t="s">
        <v>34</v>
      </c>
      <c r="B9" s="2" t="s">
        <v>247</v>
      </c>
      <c r="C9" s="2" t="s">
        <v>247</v>
      </c>
      <c r="D9" s="2">
        <v>1</v>
      </c>
      <c r="E9" s="2">
        <v>5</v>
      </c>
    </row>
    <row r="10" spans="1:5" x14ac:dyDescent="0.35">
      <c r="A10" s="1" t="s">
        <v>33</v>
      </c>
      <c r="B10" s="2" t="s">
        <v>248</v>
      </c>
      <c r="C10" s="2" t="s">
        <v>31</v>
      </c>
      <c r="D10" s="2">
        <v>1</v>
      </c>
      <c r="E10" s="2">
        <v>6</v>
      </c>
    </row>
    <row r="11" spans="1:5" x14ac:dyDescent="0.35">
      <c r="A11" s="1" t="s">
        <v>32</v>
      </c>
      <c r="B11" s="2" t="s">
        <v>249</v>
      </c>
      <c r="C11" s="2" t="s">
        <v>31</v>
      </c>
      <c r="D11" s="2">
        <v>1</v>
      </c>
      <c r="E11" s="2">
        <v>7</v>
      </c>
    </row>
    <row r="12" spans="1:5" x14ac:dyDescent="0.35">
      <c r="A12" s="1" t="s">
        <v>23</v>
      </c>
      <c r="B12" s="2" t="s">
        <v>24</v>
      </c>
      <c r="C12" s="5" t="s">
        <v>25</v>
      </c>
      <c r="D12" s="2">
        <v>1</v>
      </c>
      <c r="E12" s="2">
        <v>8</v>
      </c>
    </row>
    <row r="13" spans="1:5" x14ac:dyDescent="0.35">
      <c r="A13" s="1" t="s">
        <v>57</v>
      </c>
      <c r="B13" s="2" t="s">
        <v>83</v>
      </c>
      <c r="C13" s="2" t="s">
        <v>252</v>
      </c>
      <c r="D13" s="2">
        <v>1</v>
      </c>
      <c r="E13" s="2">
        <v>9</v>
      </c>
    </row>
    <row r="14" spans="1:5" x14ac:dyDescent="0.35">
      <c r="A14" s="1" t="s">
        <v>21</v>
      </c>
      <c r="B14" s="2" t="s">
        <v>253</v>
      </c>
      <c r="C14" s="4" t="s">
        <v>254</v>
      </c>
      <c r="D14" s="2">
        <v>1</v>
      </c>
      <c r="E14" s="2">
        <v>10</v>
      </c>
    </row>
    <row r="15" spans="1:5" x14ac:dyDescent="0.35">
      <c r="A15" s="1" t="s">
        <v>22</v>
      </c>
      <c r="B15" s="5" t="s">
        <v>255</v>
      </c>
      <c r="C15" s="5" t="s">
        <v>256</v>
      </c>
      <c r="D15" s="2">
        <v>1</v>
      </c>
      <c r="E15" s="2">
        <v>11</v>
      </c>
    </row>
    <row r="16" spans="1:5" x14ac:dyDescent="0.35">
      <c r="A16" s="1" t="s">
        <v>27</v>
      </c>
      <c r="B16" s="4" t="s">
        <v>24</v>
      </c>
      <c r="C16" s="4" t="s">
        <v>25</v>
      </c>
      <c r="D16" s="2">
        <v>1</v>
      </c>
      <c r="E16" s="2">
        <v>12</v>
      </c>
    </row>
    <row r="17" spans="1:5" ht="29" x14ac:dyDescent="0.35">
      <c r="A17" s="1" t="s">
        <v>315</v>
      </c>
      <c r="B17" s="2" t="s">
        <v>84</v>
      </c>
      <c r="C17" s="2" t="s">
        <v>257</v>
      </c>
      <c r="D17" s="2">
        <v>1</v>
      </c>
      <c r="E17" s="2">
        <v>13</v>
      </c>
    </row>
    <row r="18" spans="1:5" x14ac:dyDescent="0.35">
      <c r="A18" s="1" t="s">
        <v>93</v>
      </c>
      <c r="B18" s="2" t="s">
        <v>258</v>
      </c>
      <c r="C18" s="5" t="s">
        <v>259</v>
      </c>
      <c r="D18" s="2">
        <v>1</v>
      </c>
      <c r="E18" s="2">
        <v>14</v>
      </c>
    </row>
    <row r="19" spans="1:5" x14ac:dyDescent="0.35">
      <c r="A19" s="1" t="s">
        <v>56</v>
      </c>
      <c r="B19" s="2" t="s">
        <v>260</v>
      </c>
      <c r="C19" s="2" t="s">
        <v>261</v>
      </c>
      <c r="D19" s="2">
        <v>1</v>
      </c>
      <c r="E19" s="2">
        <v>15</v>
      </c>
    </row>
    <row r="20" spans="1:5" x14ac:dyDescent="0.35">
      <c r="A20" s="1" t="s">
        <v>62</v>
      </c>
      <c r="B20" s="5" t="s">
        <v>316</v>
      </c>
      <c r="C20" s="5" t="s">
        <v>316</v>
      </c>
      <c r="D20" s="2">
        <v>2</v>
      </c>
      <c r="E20" s="2">
        <v>1</v>
      </c>
    </row>
    <row r="21" spans="1:5" x14ac:dyDescent="0.35">
      <c r="A21" s="1" t="s">
        <v>80</v>
      </c>
      <c r="B21" s="2" t="s">
        <v>81</v>
      </c>
      <c r="C21" s="2" t="s">
        <v>262</v>
      </c>
      <c r="D21" s="2">
        <v>2</v>
      </c>
      <c r="E21" s="2">
        <v>2</v>
      </c>
    </row>
    <row r="22" spans="1:5" ht="29" x14ac:dyDescent="0.35">
      <c r="A22" s="1" t="s">
        <v>59</v>
      </c>
      <c r="B22" s="2" t="s">
        <v>60</v>
      </c>
      <c r="C22" s="2" t="s">
        <v>60</v>
      </c>
      <c r="D22" s="2">
        <v>2</v>
      </c>
      <c r="E22" s="2">
        <v>3</v>
      </c>
    </row>
    <row r="23" spans="1:5" x14ac:dyDescent="0.35">
      <c r="A23" s="1" t="s">
        <v>66</v>
      </c>
      <c r="B23" s="2" t="s">
        <v>263</v>
      </c>
      <c r="C23" s="2" t="s">
        <v>264</v>
      </c>
      <c r="D23" s="2">
        <v>2</v>
      </c>
      <c r="E23" s="2">
        <v>4</v>
      </c>
    </row>
    <row r="24" spans="1:5" x14ac:dyDescent="0.35">
      <c r="A24" s="1" t="s">
        <v>67</v>
      </c>
      <c r="B24" s="2" t="s">
        <v>265</v>
      </c>
      <c r="C24" s="2" t="s">
        <v>266</v>
      </c>
      <c r="D24" s="2">
        <v>2</v>
      </c>
      <c r="E24" s="2">
        <v>5</v>
      </c>
    </row>
    <row r="25" spans="1:5" x14ac:dyDescent="0.35">
      <c r="A25" s="1" t="s">
        <v>69</v>
      </c>
      <c r="B25" s="2" t="s">
        <v>267</v>
      </c>
      <c r="C25" s="5" t="s">
        <v>267</v>
      </c>
      <c r="D25" s="2">
        <v>2</v>
      </c>
      <c r="E25" s="2">
        <v>6</v>
      </c>
    </row>
    <row r="26" spans="1:5" x14ac:dyDescent="0.35">
      <c r="A26" s="1" t="s">
        <v>68</v>
      </c>
      <c r="B26" s="2" t="s">
        <v>268</v>
      </c>
      <c r="C26" s="2" t="s">
        <v>268</v>
      </c>
      <c r="D26" s="2">
        <v>2</v>
      </c>
      <c r="E26" s="2">
        <v>7</v>
      </c>
    </row>
    <row r="27" spans="1:5" x14ac:dyDescent="0.35">
      <c r="A27" s="1" t="s">
        <v>58</v>
      </c>
      <c r="B27" s="2" t="s">
        <v>269</v>
      </c>
      <c r="C27" s="5" t="s">
        <v>270</v>
      </c>
      <c r="D27" s="2">
        <v>2</v>
      </c>
      <c r="E27" s="2">
        <v>8</v>
      </c>
    </row>
    <row r="28" spans="1:5" x14ac:dyDescent="0.35">
      <c r="A28" s="1" t="s">
        <v>245</v>
      </c>
      <c r="B28" s="2" t="s">
        <v>271</v>
      </c>
      <c r="C28" s="5" t="s">
        <v>252</v>
      </c>
      <c r="D28" s="2">
        <v>2</v>
      </c>
      <c r="E28" s="2">
        <v>9</v>
      </c>
    </row>
    <row r="29" spans="1:5" x14ac:dyDescent="0.35">
      <c r="A29" s="1" t="s">
        <v>61</v>
      </c>
      <c r="B29" s="2" t="s">
        <v>305</v>
      </c>
      <c r="C29" s="2" t="s">
        <v>306</v>
      </c>
      <c r="D29" s="2">
        <v>2</v>
      </c>
      <c r="E29" s="2">
        <v>10</v>
      </c>
    </row>
    <row r="30" spans="1:5" ht="29" x14ac:dyDescent="0.35">
      <c r="A30" s="1" t="s">
        <v>5</v>
      </c>
      <c r="B30" s="2" t="s">
        <v>272</v>
      </c>
      <c r="C30" s="2" t="s">
        <v>273</v>
      </c>
      <c r="D30" s="2">
        <v>2</v>
      </c>
      <c r="E30" s="2">
        <v>11</v>
      </c>
    </row>
    <row r="31" spans="1:5" ht="29" x14ac:dyDescent="0.35">
      <c r="A31" s="1" t="s">
        <v>2</v>
      </c>
      <c r="B31" s="2" t="s">
        <v>274</v>
      </c>
      <c r="C31" s="4" t="s">
        <v>275</v>
      </c>
      <c r="D31" s="2">
        <v>2</v>
      </c>
      <c r="E31" s="2">
        <v>12</v>
      </c>
    </row>
    <row r="32" spans="1:5" ht="29" x14ac:dyDescent="0.35">
      <c r="A32" s="1" t="s">
        <v>3</v>
      </c>
      <c r="B32" s="2" t="s">
        <v>276</v>
      </c>
      <c r="C32" s="2" t="s">
        <v>276</v>
      </c>
      <c r="D32" s="2">
        <v>2</v>
      </c>
      <c r="E32" s="2">
        <v>13</v>
      </c>
    </row>
    <row r="33" spans="1:5" x14ac:dyDescent="0.35">
      <c r="A33" s="1" t="s">
        <v>63</v>
      </c>
      <c r="B33" s="5" t="s">
        <v>277</v>
      </c>
      <c r="C33" s="5" t="s">
        <v>277</v>
      </c>
      <c r="D33" s="2">
        <v>2</v>
      </c>
      <c r="E33" s="2">
        <v>14</v>
      </c>
    </row>
    <row r="34" spans="1:5" x14ac:dyDescent="0.35">
      <c r="A34" s="1" t="s">
        <v>64</v>
      </c>
      <c r="B34" s="2" t="s">
        <v>278</v>
      </c>
      <c r="C34" s="2" t="s">
        <v>278</v>
      </c>
      <c r="D34" s="2">
        <v>2</v>
      </c>
      <c r="E34" s="2">
        <v>15</v>
      </c>
    </row>
    <row r="35" spans="1:5" x14ac:dyDescent="0.35">
      <c r="A35" s="3" t="s">
        <v>28</v>
      </c>
      <c r="B35" s="2" t="s">
        <v>279</v>
      </c>
      <c r="C35" s="2" t="s">
        <v>280</v>
      </c>
      <c r="D35" s="2">
        <v>2</v>
      </c>
      <c r="E35" s="2">
        <v>16</v>
      </c>
    </row>
    <row r="36" spans="1:5" ht="29" x14ac:dyDescent="0.35">
      <c r="A36" s="1" t="s">
        <v>140</v>
      </c>
      <c r="B36" s="2" t="s">
        <v>307</v>
      </c>
      <c r="C36" s="2" t="s">
        <v>25</v>
      </c>
      <c r="D36" s="2">
        <v>2</v>
      </c>
      <c r="E36" s="2">
        <v>17</v>
      </c>
    </row>
    <row r="37" spans="1:5" ht="58" x14ac:dyDescent="0.35">
      <c r="A37" s="1" t="s">
        <v>141</v>
      </c>
      <c r="B37" s="2" t="s">
        <v>308</v>
      </c>
      <c r="C37" s="2" t="s">
        <v>25</v>
      </c>
      <c r="D37" s="2">
        <v>2</v>
      </c>
      <c r="E37" s="2">
        <v>18</v>
      </c>
    </row>
    <row r="38" spans="1:5" x14ac:dyDescent="0.35">
      <c r="A38" s="1" t="s">
        <v>13</v>
      </c>
      <c r="B38" s="2" t="s">
        <v>281</v>
      </c>
      <c r="C38" s="2" t="s">
        <v>14</v>
      </c>
      <c r="D38" s="2">
        <v>3</v>
      </c>
      <c r="E38" s="2">
        <v>1</v>
      </c>
    </row>
    <row r="39" spans="1:5" x14ac:dyDescent="0.35">
      <c r="A39" s="1" t="s">
        <v>12</v>
      </c>
      <c r="B39" s="2" t="s">
        <v>282</v>
      </c>
      <c r="C39" s="2" t="s">
        <v>282</v>
      </c>
      <c r="D39" s="2">
        <v>3</v>
      </c>
      <c r="E39" s="2">
        <v>2</v>
      </c>
    </row>
    <row r="40" spans="1:5" x14ac:dyDescent="0.35">
      <c r="A40" s="1" t="s">
        <v>15</v>
      </c>
      <c r="B40" s="2" t="s">
        <v>16</v>
      </c>
      <c r="C40" s="4" t="s">
        <v>17</v>
      </c>
      <c r="D40" s="2">
        <v>3</v>
      </c>
      <c r="E40" s="2">
        <v>3</v>
      </c>
    </row>
    <row r="41" spans="1:5" x14ac:dyDescent="0.35">
      <c r="A41" s="1" t="s">
        <v>8</v>
      </c>
      <c r="B41" s="4" t="s">
        <v>283</v>
      </c>
      <c r="C41" s="4" t="s">
        <v>284</v>
      </c>
      <c r="D41" s="2">
        <v>3</v>
      </c>
      <c r="E41" s="2">
        <v>4</v>
      </c>
    </row>
    <row r="42" spans="1:5" x14ac:dyDescent="0.35">
      <c r="A42" s="1" t="s">
        <v>10</v>
      </c>
      <c r="B42" s="2" t="s">
        <v>11</v>
      </c>
      <c r="C42" s="2" t="s">
        <v>284</v>
      </c>
      <c r="D42" s="2">
        <v>3</v>
      </c>
      <c r="E42" s="2">
        <v>5</v>
      </c>
    </row>
    <row r="43" spans="1:5" x14ac:dyDescent="0.35">
      <c r="A43" s="1" t="s">
        <v>9</v>
      </c>
      <c r="B43" s="5" t="s">
        <v>285</v>
      </c>
      <c r="C43" s="5" t="s">
        <v>286</v>
      </c>
      <c r="D43" s="2">
        <v>3</v>
      </c>
      <c r="E43" s="2">
        <v>6</v>
      </c>
    </row>
    <row r="44" spans="1:5" ht="29" x14ac:dyDescent="0.35">
      <c r="A44" s="1" t="s">
        <v>40</v>
      </c>
      <c r="B44" s="2" t="s">
        <v>41</v>
      </c>
      <c r="C44" s="2" t="s">
        <v>41</v>
      </c>
      <c r="D44" s="2">
        <v>3</v>
      </c>
      <c r="E44" s="2">
        <v>7</v>
      </c>
    </row>
    <row r="45" spans="1:5" ht="29" x14ac:dyDescent="0.35">
      <c r="A45" s="1" t="s">
        <v>42</v>
      </c>
      <c r="B45" s="2" t="s">
        <v>43</v>
      </c>
      <c r="C45" s="2" t="s">
        <v>43</v>
      </c>
      <c r="D45" s="2">
        <v>3</v>
      </c>
      <c r="E45" s="2">
        <v>8</v>
      </c>
    </row>
    <row r="46" spans="1:5" ht="29" x14ac:dyDescent="0.35">
      <c r="A46" s="1" t="s">
        <v>44</v>
      </c>
      <c r="B46" s="2" t="s">
        <v>45</v>
      </c>
      <c r="C46" s="2" t="s">
        <v>45</v>
      </c>
      <c r="D46" s="2">
        <v>3</v>
      </c>
      <c r="E46" s="2">
        <v>9</v>
      </c>
    </row>
    <row r="47" spans="1:5" ht="29" x14ac:dyDescent="0.35">
      <c r="A47" s="1" t="s">
        <v>46</v>
      </c>
      <c r="B47" s="5" t="s">
        <v>47</v>
      </c>
      <c r="C47" s="5" t="s">
        <v>47</v>
      </c>
      <c r="D47" s="2">
        <v>3</v>
      </c>
      <c r="E47" s="2">
        <v>10</v>
      </c>
    </row>
    <row r="48" spans="1:5" ht="29" x14ac:dyDescent="0.35">
      <c r="A48" s="1" t="s">
        <v>82</v>
      </c>
      <c r="B48" s="2" t="s">
        <v>83</v>
      </c>
      <c r="C48" s="2" t="s">
        <v>287</v>
      </c>
      <c r="D48" s="2">
        <v>3</v>
      </c>
      <c r="E48" s="2">
        <v>11</v>
      </c>
    </row>
    <row r="49" spans="1:5" x14ac:dyDescent="0.35">
      <c r="A49" s="1" t="s">
        <v>94</v>
      </c>
      <c r="B49" s="2" t="s">
        <v>95</v>
      </c>
      <c r="C49" s="2" t="s">
        <v>96</v>
      </c>
      <c r="D49" s="2">
        <v>3</v>
      </c>
      <c r="E49" s="2">
        <v>12</v>
      </c>
    </row>
    <row r="50" spans="1:5" x14ac:dyDescent="0.35">
      <c r="A50" s="1" t="s">
        <v>97</v>
      </c>
      <c r="B50" s="2" t="s">
        <v>95</v>
      </c>
      <c r="C50" s="2" t="s">
        <v>96</v>
      </c>
      <c r="D50" s="2">
        <v>3</v>
      </c>
      <c r="E50" s="2">
        <v>13</v>
      </c>
    </row>
    <row r="51" spans="1:5" x14ac:dyDescent="0.35">
      <c r="A51" s="3" t="s">
        <v>75</v>
      </c>
      <c r="B51" s="2" t="s">
        <v>288</v>
      </c>
      <c r="C51" s="2" t="s">
        <v>288</v>
      </c>
      <c r="D51" s="2">
        <v>3</v>
      </c>
      <c r="E51" s="2">
        <v>14</v>
      </c>
    </row>
    <row r="52" spans="1:5" x14ac:dyDescent="0.35">
      <c r="A52" s="1" t="s">
        <v>76</v>
      </c>
      <c r="B52" s="2" t="s">
        <v>289</v>
      </c>
      <c r="C52" s="2" t="s">
        <v>289</v>
      </c>
      <c r="D52" s="2">
        <v>3</v>
      </c>
      <c r="E52" s="2">
        <v>15</v>
      </c>
    </row>
    <row r="53" spans="1:5" ht="29" x14ac:dyDescent="0.35">
      <c r="A53" s="1" t="s">
        <v>6</v>
      </c>
      <c r="B53" s="2" t="s">
        <v>290</v>
      </c>
      <c r="C53" s="2" t="s">
        <v>291</v>
      </c>
      <c r="D53" s="2">
        <v>3</v>
      </c>
      <c r="E53" s="2">
        <v>16</v>
      </c>
    </row>
    <row r="54" spans="1:5" ht="29" x14ac:dyDescent="0.35">
      <c r="A54" s="1" t="s">
        <v>7</v>
      </c>
      <c r="B54" s="2" t="s">
        <v>292</v>
      </c>
      <c r="C54" s="2" t="s">
        <v>293</v>
      </c>
      <c r="D54" s="2">
        <v>3</v>
      </c>
      <c r="E54" s="2">
        <v>17</v>
      </c>
    </row>
    <row r="55" spans="1:5" x14ac:dyDescent="0.35">
      <c r="A55" s="1" t="s">
        <v>4</v>
      </c>
      <c r="B55" s="2" t="s">
        <v>294</v>
      </c>
      <c r="C55" s="6" t="s">
        <v>295</v>
      </c>
      <c r="D55" s="2">
        <v>3</v>
      </c>
      <c r="E55" s="2">
        <v>18</v>
      </c>
    </row>
    <row r="56" spans="1:5" x14ac:dyDescent="0.35">
      <c r="A56" s="1" t="s">
        <v>51</v>
      </c>
      <c r="B56" s="2" t="s">
        <v>312</v>
      </c>
      <c r="C56" s="2" t="s">
        <v>296</v>
      </c>
      <c r="D56" s="2">
        <v>4</v>
      </c>
      <c r="E56" s="2">
        <v>1</v>
      </c>
    </row>
    <row r="57" spans="1:5" x14ac:dyDescent="0.35">
      <c r="A57" s="1" t="s">
        <v>18</v>
      </c>
      <c r="B57" s="2" t="s">
        <v>19</v>
      </c>
      <c r="C57" s="2" t="s">
        <v>20</v>
      </c>
      <c r="D57" s="2">
        <v>4</v>
      </c>
      <c r="E57" s="2">
        <v>2</v>
      </c>
    </row>
    <row r="58" spans="1:5" x14ac:dyDescent="0.35">
      <c r="A58" s="1" t="s">
        <v>70</v>
      </c>
      <c r="B58" s="2" t="s">
        <v>71</v>
      </c>
      <c r="C58" s="4" t="s">
        <v>72</v>
      </c>
      <c r="D58" s="2">
        <v>4</v>
      </c>
      <c r="E58" s="2">
        <v>3</v>
      </c>
    </row>
    <row r="59" spans="1:5" x14ac:dyDescent="0.35">
      <c r="A59" s="1" t="s">
        <v>73</v>
      </c>
      <c r="B59" s="2" t="s">
        <v>74</v>
      </c>
      <c r="C59" s="2" t="s">
        <v>72</v>
      </c>
      <c r="D59" s="2">
        <v>4</v>
      </c>
      <c r="E59" s="2">
        <v>4</v>
      </c>
    </row>
    <row r="60" spans="1:5" x14ac:dyDescent="0.35">
      <c r="A60" s="3" t="s">
        <v>88</v>
      </c>
      <c r="B60" s="2" t="s">
        <v>297</v>
      </c>
      <c r="C60" s="2" t="s">
        <v>298</v>
      </c>
      <c r="D60" s="2">
        <v>4</v>
      </c>
      <c r="E60" s="2">
        <v>5</v>
      </c>
    </row>
    <row r="61" spans="1:5" x14ac:dyDescent="0.35">
      <c r="A61" s="1" t="s">
        <v>26</v>
      </c>
      <c r="B61" s="2" t="s">
        <v>299</v>
      </c>
      <c r="C61" s="2" t="s">
        <v>25</v>
      </c>
      <c r="D61" s="2">
        <v>5</v>
      </c>
      <c r="E61" s="2">
        <v>1</v>
      </c>
    </row>
    <row r="62" spans="1:5" ht="29" x14ac:dyDescent="0.35">
      <c r="A62" s="3" t="s">
        <v>54</v>
      </c>
      <c r="B62" s="2" t="s">
        <v>55</v>
      </c>
      <c r="C62" s="2" t="s">
        <v>55</v>
      </c>
      <c r="D62" s="2">
        <v>5</v>
      </c>
      <c r="E62" s="2">
        <v>2</v>
      </c>
    </row>
    <row r="63" spans="1:5" x14ac:dyDescent="0.35">
      <c r="A63" s="1" t="s">
        <v>85</v>
      </c>
      <c r="B63" s="2" t="s">
        <v>86</v>
      </c>
      <c r="C63" s="2" t="s">
        <v>20</v>
      </c>
      <c r="D63" s="2">
        <v>5</v>
      </c>
      <c r="E63" s="2">
        <v>3</v>
      </c>
    </row>
    <row r="64" spans="1:5" x14ac:dyDescent="0.35">
      <c r="A64" s="1" t="s">
        <v>87</v>
      </c>
      <c r="B64" s="2" t="s">
        <v>86</v>
      </c>
      <c r="C64" s="2" t="s">
        <v>20</v>
      </c>
      <c r="D64" s="2">
        <v>5</v>
      </c>
      <c r="E64" s="2">
        <v>4</v>
      </c>
    </row>
    <row r="65" spans="1:5" ht="29" x14ac:dyDescent="0.35">
      <c r="A65" s="1" t="s">
        <v>29</v>
      </c>
      <c r="B65" s="2" t="s">
        <v>300</v>
      </c>
      <c r="C65" s="2" t="s">
        <v>300</v>
      </c>
      <c r="D65" s="2">
        <v>5</v>
      </c>
      <c r="E65" s="2">
        <v>5</v>
      </c>
    </row>
    <row r="66" spans="1:5" ht="29" x14ac:dyDescent="0.35">
      <c r="A66" s="3" t="s">
        <v>30</v>
      </c>
      <c r="B66" s="4" t="s">
        <v>301</v>
      </c>
      <c r="C66" s="4" t="s">
        <v>301</v>
      </c>
      <c r="D66" s="2">
        <v>5</v>
      </c>
      <c r="E66" s="2">
        <v>6</v>
      </c>
    </row>
    <row r="67" spans="1:5" x14ac:dyDescent="0.35">
      <c r="A67" s="1" t="s">
        <v>89</v>
      </c>
      <c r="B67" s="2" t="s">
        <v>31</v>
      </c>
      <c r="C67" s="2" t="s">
        <v>31</v>
      </c>
      <c r="D67" s="2">
        <v>5</v>
      </c>
      <c r="E67" s="2">
        <v>7</v>
      </c>
    </row>
    <row r="68" spans="1:5" ht="29" x14ac:dyDescent="0.35">
      <c r="A68" s="1" t="s">
        <v>90</v>
      </c>
      <c r="B68" s="2" t="s">
        <v>91</v>
      </c>
      <c r="C68" s="5" t="s">
        <v>25</v>
      </c>
      <c r="D68" s="2">
        <v>5</v>
      </c>
      <c r="E68" s="2">
        <v>8</v>
      </c>
    </row>
    <row r="69" spans="1:5" ht="29" x14ac:dyDescent="0.35">
      <c r="A69" s="1" t="s">
        <v>49</v>
      </c>
      <c r="B69" s="2" t="s">
        <v>50</v>
      </c>
      <c r="C69" s="2" t="s">
        <v>50</v>
      </c>
      <c r="D69" s="2">
        <v>5</v>
      </c>
      <c r="E69" s="2">
        <v>9</v>
      </c>
    </row>
    <row r="70" spans="1:5" x14ac:dyDescent="0.35">
      <c r="A70" s="1" t="s">
        <v>318</v>
      </c>
      <c r="B70" s="2" t="s">
        <v>319</v>
      </c>
      <c r="D70" s="2">
        <v>5</v>
      </c>
      <c r="E70" s="2">
        <v>10</v>
      </c>
    </row>
    <row r="71" spans="1:5" ht="29" x14ac:dyDescent="0.35">
      <c r="A71" s="3" t="s">
        <v>92</v>
      </c>
      <c r="B71" s="2" t="s">
        <v>302</v>
      </c>
      <c r="C71" s="2" t="s">
        <v>20</v>
      </c>
      <c r="D71" s="2">
        <v>6</v>
      </c>
      <c r="E71" s="2">
        <v>1</v>
      </c>
    </row>
    <row r="72" spans="1:5" ht="29" x14ac:dyDescent="0.35">
      <c r="A72" s="1" t="s">
        <v>48</v>
      </c>
      <c r="B72" s="4" t="s">
        <v>139</v>
      </c>
      <c r="C72" s="4" t="s">
        <v>139</v>
      </c>
      <c r="D72" s="2">
        <v>6</v>
      </c>
      <c r="E72" s="2">
        <v>2</v>
      </c>
    </row>
    <row r="73" spans="1:5" x14ac:dyDescent="0.35">
      <c r="A73" s="1" t="s">
        <v>77</v>
      </c>
      <c r="B73" s="2" t="s">
        <v>303</v>
      </c>
      <c r="C73" s="2" t="s">
        <v>31</v>
      </c>
      <c r="D73" s="2">
        <v>6</v>
      </c>
      <c r="E73" s="2">
        <v>3</v>
      </c>
    </row>
    <row r="74" spans="1:5" ht="29" x14ac:dyDescent="0.35">
      <c r="A74" s="1" t="s">
        <v>52</v>
      </c>
      <c r="B74" s="2" t="s">
        <v>53</v>
      </c>
      <c r="C74" s="5" t="s">
        <v>53</v>
      </c>
      <c r="D74" s="2">
        <v>7</v>
      </c>
      <c r="E74" s="2">
        <v>1</v>
      </c>
    </row>
    <row r="75" spans="1:5" x14ac:dyDescent="0.35">
      <c r="A75" s="1" t="s">
        <v>78</v>
      </c>
      <c r="B75" s="2" t="s">
        <v>79</v>
      </c>
      <c r="C75" s="2" t="s">
        <v>20</v>
      </c>
      <c r="D75" s="2">
        <v>7</v>
      </c>
      <c r="E75" s="2">
        <v>2</v>
      </c>
    </row>
    <row r="76" spans="1:5" ht="29" x14ac:dyDescent="0.35">
      <c r="A76" s="1" t="s">
        <v>309</v>
      </c>
      <c r="B76" s="2" t="s">
        <v>246</v>
      </c>
      <c r="C76" s="2" t="s">
        <v>246</v>
      </c>
      <c r="D76" s="2">
        <v>7</v>
      </c>
      <c r="E76" s="2">
        <v>3</v>
      </c>
    </row>
    <row r="77" spans="1:5" x14ac:dyDescent="0.35">
      <c r="A77" s="3" t="s">
        <v>231</v>
      </c>
      <c r="B77" s="2" t="s">
        <v>31</v>
      </c>
      <c r="C77" s="2" t="s">
        <v>31</v>
      </c>
      <c r="D77" s="2">
        <v>8</v>
      </c>
      <c r="E77" s="2">
        <v>1</v>
      </c>
    </row>
    <row r="78" spans="1:5" x14ac:dyDescent="0.35">
      <c r="A78" s="3" t="s">
        <v>232</v>
      </c>
      <c r="B78" s="2" t="s">
        <v>304</v>
      </c>
      <c r="C78" s="2" t="s">
        <v>304</v>
      </c>
      <c r="D78" s="2">
        <v>8</v>
      </c>
      <c r="E78" s="2">
        <v>2</v>
      </c>
    </row>
    <row r="79" spans="1:5" x14ac:dyDescent="0.35">
      <c r="A79" s="3" t="s">
        <v>230</v>
      </c>
      <c r="B79" s="2" t="s">
        <v>31</v>
      </c>
      <c r="C79" s="2" t="s">
        <v>31</v>
      </c>
      <c r="D79" s="2">
        <v>8</v>
      </c>
      <c r="E79" s="2">
        <v>3</v>
      </c>
    </row>
  </sheetData>
  <printOptions gridLines="1"/>
  <pageMargins left="0.45" right="0.45" top="0.5" bottom="0.5" header="0.3" footer="0.3"/>
  <pageSetup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4188B-F5A8-409A-8C5E-395E9CB08440}">
  <dimension ref="A1:E17"/>
  <sheetViews>
    <sheetView workbookViewId="0">
      <selection activeCell="J9" sqref="J9"/>
    </sheetView>
  </sheetViews>
  <sheetFormatPr defaultRowHeight="14.5" x14ac:dyDescent="0.35"/>
  <sheetData>
    <row r="1" spans="1:5" x14ac:dyDescent="0.35">
      <c r="A1" t="s">
        <v>124</v>
      </c>
      <c r="D1" t="s">
        <v>124</v>
      </c>
    </row>
    <row r="2" spans="1:5" x14ac:dyDescent="0.35">
      <c r="A2" t="s">
        <v>98</v>
      </c>
      <c r="D2" t="s">
        <v>99</v>
      </c>
    </row>
    <row r="3" spans="1:5" x14ac:dyDescent="0.35">
      <c r="A3" t="s">
        <v>123</v>
      </c>
      <c r="D3" t="s">
        <v>100</v>
      </c>
    </row>
    <row r="5" spans="1:5" x14ac:dyDescent="0.35">
      <c r="A5" t="s">
        <v>101</v>
      </c>
      <c r="D5" t="s">
        <v>102</v>
      </c>
      <c r="E5">
        <v>60000</v>
      </c>
    </row>
    <row r="6" spans="1:5" x14ac:dyDescent="0.35">
      <c r="A6" t="s">
        <v>103</v>
      </c>
      <c r="B6">
        <v>1000</v>
      </c>
      <c r="D6" t="s">
        <v>104</v>
      </c>
      <c r="E6">
        <v>33000</v>
      </c>
    </row>
    <row r="7" spans="1:5" x14ac:dyDescent="0.35">
      <c r="A7" t="s">
        <v>105</v>
      </c>
      <c r="B7">
        <v>5000</v>
      </c>
      <c r="D7" t="s">
        <v>106</v>
      </c>
    </row>
    <row r="8" spans="1:5" x14ac:dyDescent="0.35">
      <c r="A8" t="s">
        <v>107</v>
      </c>
      <c r="B8">
        <v>3000</v>
      </c>
      <c r="D8" t="s">
        <v>108</v>
      </c>
      <c r="E8">
        <v>9000</v>
      </c>
    </row>
    <row r="9" spans="1:5" x14ac:dyDescent="0.35">
      <c r="A9" t="s">
        <v>109</v>
      </c>
      <c r="B9">
        <v>20000</v>
      </c>
      <c r="D9" t="s">
        <v>110</v>
      </c>
      <c r="E9">
        <v>5000</v>
      </c>
    </row>
    <row r="10" spans="1:5" x14ac:dyDescent="0.35">
      <c r="A10" t="s">
        <v>111</v>
      </c>
      <c r="D10" t="s">
        <v>112</v>
      </c>
    </row>
    <row r="11" spans="1:5" x14ac:dyDescent="0.35">
      <c r="D11" t="s">
        <v>113</v>
      </c>
    </row>
    <row r="12" spans="1:5" x14ac:dyDescent="0.35">
      <c r="A12" t="s">
        <v>114</v>
      </c>
      <c r="D12" t="s">
        <v>115</v>
      </c>
    </row>
    <row r="13" spans="1:5" x14ac:dyDescent="0.35">
      <c r="A13" t="s">
        <v>116</v>
      </c>
      <c r="B13">
        <v>2500</v>
      </c>
    </row>
    <row r="14" spans="1:5" x14ac:dyDescent="0.35">
      <c r="A14" t="s">
        <v>117</v>
      </c>
      <c r="B14">
        <v>7000</v>
      </c>
      <c r="D14" t="s">
        <v>118</v>
      </c>
    </row>
    <row r="15" spans="1:5" x14ac:dyDescent="0.35">
      <c r="A15" t="s">
        <v>218</v>
      </c>
      <c r="B15">
        <v>10000</v>
      </c>
    </row>
    <row r="16" spans="1:5" x14ac:dyDescent="0.35">
      <c r="A16" t="s">
        <v>119</v>
      </c>
      <c r="B16">
        <v>9500</v>
      </c>
      <c r="D16" t="s">
        <v>120</v>
      </c>
      <c r="E16" s="7">
        <v>0.28000000000000003</v>
      </c>
    </row>
    <row r="17" spans="1:5" x14ac:dyDescent="0.35">
      <c r="A17" t="s">
        <v>121</v>
      </c>
      <c r="D17" t="s">
        <v>122</v>
      </c>
      <c r="E17">
        <v>10000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68EA6-8630-4411-A4C7-BAC87D73BF95}">
  <dimension ref="A1:F9"/>
  <sheetViews>
    <sheetView workbookViewId="0">
      <selection activeCell="H19" sqref="H19"/>
    </sheetView>
  </sheetViews>
  <sheetFormatPr defaultColWidth="8.7265625" defaultRowHeight="14.5" x14ac:dyDescent="0.35"/>
  <sheetData>
    <row r="1" spans="1:6" x14ac:dyDescent="0.35">
      <c r="A1" t="s">
        <v>124</v>
      </c>
    </row>
    <row r="2" spans="1:6" x14ac:dyDescent="0.35">
      <c r="A2" t="s">
        <v>243</v>
      </c>
    </row>
    <row r="3" spans="1:6" x14ac:dyDescent="0.35">
      <c r="C3" s="8">
        <v>44196</v>
      </c>
      <c r="D3" s="8">
        <v>43830</v>
      </c>
      <c r="E3" s="8">
        <v>43465</v>
      </c>
      <c r="F3" t="s">
        <v>244</v>
      </c>
    </row>
    <row r="4" spans="1:6" x14ac:dyDescent="0.35">
      <c r="A4" t="s">
        <v>125</v>
      </c>
      <c r="C4">
        <v>110225</v>
      </c>
      <c r="D4">
        <v>108203</v>
      </c>
      <c r="E4">
        <v>100904</v>
      </c>
    </row>
    <row r="5" spans="1:6" x14ac:dyDescent="0.35">
      <c r="A5" t="s">
        <v>126</v>
      </c>
      <c r="C5">
        <v>72653</v>
      </c>
      <c r="D5">
        <v>71043</v>
      </c>
      <c r="E5">
        <v>66548</v>
      </c>
    </row>
    <row r="6" spans="1:6" x14ac:dyDescent="0.35">
      <c r="A6" t="s">
        <v>127</v>
      </c>
      <c r="C6">
        <v>19740</v>
      </c>
      <c r="D6">
        <v>19513</v>
      </c>
      <c r="E6">
        <v>17864</v>
      </c>
    </row>
    <row r="7" spans="1:6" x14ac:dyDescent="0.35">
      <c r="A7" t="s">
        <v>128</v>
      </c>
      <c r="C7">
        <v>1989</v>
      </c>
      <c r="D7">
        <v>1870</v>
      </c>
      <c r="E7">
        <v>1811</v>
      </c>
    </row>
    <row r="8" spans="1:6" x14ac:dyDescent="0.35">
      <c r="A8" t="s">
        <v>129</v>
      </c>
      <c r="C8">
        <v>1201</v>
      </c>
      <c r="D8">
        <v>1051</v>
      </c>
      <c r="E8">
        <v>1057</v>
      </c>
    </row>
    <row r="9" spans="1:6" x14ac:dyDescent="0.35">
      <c r="A9" t="s">
        <v>130</v>
      </c>
      <c r="C9">
        <v>3473</v>
      </c>
      <c r="D9">
        <v>3435</v>
      </c>
      <c r="E9">
        <v>5068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3F8ED-89ED-4F80-A94B-4C5F8E55C8DD}">
  <dimension ref="A1:G98"/>
  <sheetViews>
    <sheetView zoomScaleNormal="100" workbookViewId="0">
      <selection activeCell="A15" sqref="A15"/>
    </sheetView>
  </sheetViews>
  <sheetFormatPr defaultRowHeight="14.5" x14ac:dyDescent="0.35"/>
  <cols>
    <col min="5" max="5" width="8.7265625" style="8"/>
  </cols>
  <sheetData>
    <row r="1" spans="1:7" x14ac:dyDescent="0.35">
      <c r="A1" t="s">
        <v>131</v>
      </c>
      <c r="B1" t="s">
        <v>132</v>
      </c>
      <c r="C1" t="s">
        <v>236</v>
      </c>
      <c r="D1" t="s">
        <v>133</v>
      </c>
      <c r="E1" s="8" t="s">
        <v>134</v>
      </c>
    </row>
    <row r="2" spans="1:7" x14ac:dyDescent="0.35">
      <c r="A2">
        <v>10000</v>
      </c>
      <c r="B2">
        <v>110</v>
      </c>
      <c r="C2" t="s">
        <v>238</v>
      </c>
      <c r="D2">
        <v>1050</v>
      </c>
      <c r="E2" s="8">
        <v>43282</v>
      </c>
    </row>
    <row r="3" spans="1:7" x14ac:dyDescent="0.35">
      <c r="A3">
        <v>10001</v>
      </c>
      <c r="B3">
        <v>101</v>
      </c>
      <c r="C3" t="s">
        <v>239</v>
      </c>
      <c r="D3">
        <v>1125</v>
      </c>
      <c r="E3" s="8">
        <v>43282</v>
      </c>
    </row>
    <row r="4" spans="1:7" x14ac:dyDescent="0.35">
      <c r="A4">
        <v>10002</v>
      </c>
      <c r="B4">
        <v>109</v>
      </c>
      <c r="C4" t="s">
        <v>237</v>
      </c>
      <c r="D4">
        <v>1000</v>
      </c>
      <c r="E4" s="8">
        <v>43282</v>
      </c>
      <c r="G4" t="s">
        <v>135</v>
      </c>
    </row>
    <row r="5" spans="1:7" x14ac:dyDescent="0.35">
      <c r="A5">
        <v>10003</v>
      </c>
      <c r="B5">
        <v>104</v>
      </c>
      <c r="C5" t="s">
        <v>238</v>
      </c>
      <c r="D5">
        <v>1050</v>
      </c>
      <c r="E5" s="8">
        <v>43282</v>
      </c>
      <c r="G5" t="s">
        <v>136</v>
      </c>
    </row>
    <row r="6" spans="1:7" x14ac:dyDescent="0.35">
      <c r="A6">
        <v>10004</v>
      </c>
      <c r="B6">
        <v>106</v>
      </c>
      <c r="C6" t="s">
        <v>240</v>
      </c>
      <c r="D6">
        <v>1175</v>
      </c>
      <c r="E6" s="8">
        <v>43282</v>
      </c>
      <c r="G6" t="s">
        <v>137</v>
      </c>
    </row>
    <row r="7" spans="1:7" x14ac:dyDescent="0.35">
      <c r="A7">
        <v>10005</v>
      </c>
      <c r="B7">
        <v>109</v>
      </c>
      <c r="C7" t="s">
        <v>240</v>
      </c>
      <c r="D7">
        <v>1175</v>
      </c>
      <c r="E7" s="8">
        <v>43282</v>
      </c>
      <c r="G7" t="s">
        <v>138</v>
      </c>
    </row>
    <row r="8" spans="1:7" x14ac:dyDescent="0.35">
      <c r="A8">
        <v>10006</v>
      </c>
      <c r="B8">
        <v>109</v>
      </c>
      <c r="C8" t="s">
        <v>237</v>
      </c>
      <c r="D8">
        <v>1000</v>
      </c>
      <c r="E8" s="8">
        <v>43282</v>
      </c>
    </row>
    <row r="9" spans="1:7" x14ac:dyDescent="0.35">
      <c r="A9">
        <v>10007</v>
      </c>
      <c r="B9">
        <v>110</v>
      </c>
      <c r="C9" t="s">
        <v>241</v>
      </c>
      <c r="D9">
        <v>1250</v>
      </c>
      <c r="E9" s="8">
        <v>43284</v>
      </c>
    </row>
    <row r="10" spans="1:7" x14ac:dyDescent="0.35">
      <c r="A10">
        <v>10008</v>
      </c>
      <c r="B10">
        <v>109</v>
      </c>
      <c r="C10" t="s">
        <v>241</v>
      </c>
      <c r="D10">
        <v>1250</v>
      </c>
      <c r="E10" s="8">
        <v>43285</v>
      </c>
    </row>
    <row r="11" spans="1:7" x14ac:dyDescent="0.35">
      <c r="A11">
        <v>10009</v>
      </c>
      <c r="B11">
        <v>109</v>
      </c>
      <c r="C11" t="s">
        <v>239</v>
      </c>
      <c r="D11">
        <v>1125</v>
      </c>
      <c r="E11" s="8">
        <v>43285</v>
      </c>
    </row>
    <row r="12" spans="1:7" x14ac:dyDescent="0.35">
      <c r="A12">
        <v>10010</v>
      </c>
      <c r="B12">
        <v>101</v>
      </c>
      <c r="C12" t="s">
        <v>241</v>
      </c>
      <c r="D12">
        <v>1250</v>
      </c>
      <c r="E12" s="8">
        <v>43286</v>
      </c>
    </row>
    <row r="13" spans="1:7" x14ac:dyDescent="0.35">
      <c r="A13">
        <v>10011</v>
      </c>
      <c r="B13">
        <v>110</v>
      </c>
      <c r="C13" t="s">
        <v>241</v>
      </c>
      <c r="D13">
        <v>1250</v>
      </c>
      <c r="E13" s="8">
        <v>43286</v>
      </c>
    </row>
    <row r="14" spans="1:7" x14ac:dyDescent="0.35">
      <c r="A14">
        <v>10012</v>
      </c>
      <c r="B14">
        <v>108</v>
      </c>
      <c r="C14" t="s">
        <v>238</v>
      </c>
      <c r="D14">
        <v>1050</v>
      </c>
      <c r="E14" s="8">
        <v>43286</v>
      </c>
    </row>
    <row r="15" spans="1:7" x14ac:dyDescent="0.35">
      <c r="A15">
        <v>10013</v>
      </c>
      <c r="B15">
        <v>105</v>
      </c>
      <c r="C15" t="s">
        <v>240</v>
      </c>
      <c r="D15">
        <v>1175</v>
      </c>
      <c r="E15" s="8">
        <v>43287</v>
      </c>
    </row>
    <row r="16" spans="1:7" x14ac:dyDescent="0.35">
      <c r="A16">
        <v>10014</v>
      </c>
      <c r="B16">
        <v>106</v>
      </c>
      <c r="C16" t="s">
        <v>240</v>
      </c>
      <c r="D16">
        <v>1175</v>
      </c>
      <c r="E16" s="8">
        <v>43287</v>
      </c>
    </row>
    <row r="17" spans="1:5" x14ac:dyDescent="0.35">
      <c r="A17">
        <v>10015</v>
      </c>
      <c r="B17">
        <v>104</v>
      </c>
      <c r="C17" t="s">
        <v>240</v>
      </c>
      <c r="D17">
        <v>1175</v>
      </c>
      <c r="E17" s="8">
        <v>43287</v>
      </c>
    </row>
    <row r="18" spans="1:5" x14ac:dyDescent="0.35">
      <c r="A18">
        <v>10016</v>
      </c>
      <c r="B18">
        <v>104</v>
      </c>
      <c r="C18" t="s">
        <v>241</v>
      </c>
      <c r="D18">
        <v>1250</v>
      </c>
      <c r="E18" s="8">
        <v>43288</v>
      </c>
    </row>
    <row r="19" spans="1:5" x14ac:dyDescent="0.35">
      <c r="A19">
        <v>10017</v>
      </c>
      <c r="B19">
        <v>106</v>
      </c>
      <c r="C19" t="s">
        <v>239</v>
      </c>
      <c r="D19">
        <v>1125</v>
      </c>
      <c r="E19" s="8">
        <v>43288</v>
      </c>
    </row>
    <row r="20" spans="1:5" x14ac:dyDescent="0.35">
      <c r="A20">
        <v>10018</v>
      </c>
      <c r="B20">
        <v>102</v>
      </c>
      <c r="C20" t="s">
        <v>241</v>
      </c>
      <c r="D20">
        <v>1250</v>
      </c>
      <c r="E20" s="8">
        <v>43288</v>
      </c>
    </row>
    <row r="21" spans="1:5" x14ac:dyDescent="0.35">
      <c r="A21">
        <v>10019</v>
      </c>
      <c r="B21">
        <v>108</v>
      </c>
      <c r="C21" t="s">
        <v>237</v>
      </c>
      <c r="D21">
        <v>1000</v>
      </c>
      <c r="E21" s="8">
        <v>43289</v>
      </c>
    </row>
    <row r="22" spans="1:5" x14ac:dyDescent="0.35">
      <c r="A22">
        <v>10020</v>
      </c>
      <c r="B22">
        <v>103</v>
      </c>
      <c r="C22" t="s">
        <v>238</v>
      </c>
      <c r="D22">
        <v>1050</v>
      </c>
      <c r="E22" s="8">
        <v>43289</v>
      </c>
    </row>
    <row r="23" spans="1:5" x14ac:dyDescent="0.35">
      <c r="A23">
        <v>10021</v>
      </c>
      <c r="B23">
        <v>108</v>
      </c>
      <c r="C23" t="s">
        <v>238</v>
      </c>
      <c r="D23">
        <v>1050</v>
      </c>
      <c r="E23" s="8">
        <v>43289</v>
      </c>
    </row>
    <row r="24" spans="1:5" x14ac:dyDescent="0.35">
      <c r="A24">
        <v>10022</v>
      </c>
      <c r="B24">
        <v>104</v>
      </c>
      <c r="C24" t="s">
        <v>241</v>
      </c>
      <c r="D24">
        <v>1250</v>
      </c>
      <c r="E24" s="8">
        <v>43289</v>
      </c>
    </row>
    <row r="25" spans="1:5" x14ac:dyDescent="0.35">
      <c r="A25">
        <v>10023</v>
      </c>
      <c r="B25">
        <v>109</v>
      </c>
      <c r="C25" t="s">
        <v>238</v>
      </c>
      <c r="D25">
        <v>1050</v>
      </c>
      <c r="E25" s="8">
        <v>43290</v>
      </c>
    </row>
    <row r="26" spans="1:5" x14ac:dyDescent="0.35">
      <c r="A26">
        <v>10024</v>
      </c>
      <c r="B26">
        <v>104</v>
      </c>
      <c r="C26" t="s">
        <v>237</v>
      </c>
      <c r="D26">
        <v>1000</v>
      </c>
      <c r="E26" s="8">
        <v>43290</v>
      </c>
    </row>
    <row r="27" spans="1:5" x14ac:dyDescent="0.35">
      <c r="A27">
        <v>10025</v>
      </c>
      <c r="B27">
        <v>101</v>
      </c>
      <c r="C27" t="s">
        <v>238</v>
      </c>
      <c r="D27">
        <v>1050</v>
      </c>
      <c r="E27" s="8">
        <v>43290</v>
      </c>
    </row>
    <row r="28" spans="1:5" x14ac:dyDescent="0.35">
      <c r="A28">
        <v>10026</v>
      </c>
      <c r="B28">
        <v>106</v>
      </c>
      <c r="C28" t="s">
        <v>239</v>
      </c>
      <c r="D28">
        <v>1125</v>
      </c>
      <c r="E28" s="8">
        <v>43290</v>
      </c>
    </row>
    <row r="29" spans="1:5" x14ac:dyDescent="0.35">
      <c r="A29">
        <v>10027</v>
      </c>
      <c r="B29">
        <v>107</v>
      </c>
      <c r="C29" t="s">
        <v>237</v>
      </c>
      <c r="D29">
        <v>1000</v>
      </c>
      <c r="E29" s="8">
        <v>43290</v>
      </c>
    </row>
    <row r="30" spans="1:5" x14ac:dyDescent="0.35">
      <c r="A30">
        <v>10028</v>
      </c>
      <c r="B30">
        <v>101</v>
      </c>
      <c r="C30" t="s">
        <v>240</v>
      </c>
      <c r="D30">
        <v>1175</v>
      </c>
      <c r="E30" s="8">
        <v>43290</v>
      </c>
    </row>
    <row r="31" spans="1:5" x14ac:dyDescent="0.35">
      <c r="A31">
        <v>10029</v>
      </c>
      <c r="B31">
        <v>105</v>
      </c>
      <c r="C31" t="s">
        <v>239</v>
      </c>
      <c r="D31">
        <v>1125</v>
      </c>
      <c r="E31" s="8">
        <v>43290</v>
      </c>
    </row>
    <row r="32" spans="1:5" x14ac:dyDescent="0.35">
      <c r="A32">
        <v>10030</v>
      </c>
      <c r="B32">
        <v>108</v>
      </c>
      <c r="C32" t="s">
        <v>241</v>
      </c>
      <c r="D32">
        <v>1250</v>
      </c>
      <c r="E32" s="8">
        <v>43291</v>
      </c>
    </row>
    <row r="33" spans="1:5" x14ac:dyDescent="0.35">
      <c r="A33">
        <v>10031</v>
      </c>
      <c r="B33">
        <v>105</v>
      </c>
      <c r="C33" t="s">
        <v>241</v>
      </c>
      <c r="D33">
        <v>1250</v>
      </c>
      <c r="E33" s="8">
        <v>43291</v>
      </c>
    </row>
    <row r="34" spans="1:5" x14ac:dyDescent="0.35">
      <c r="A34">
        <v>10032</v>
      </c>
      <c r="B34">
        <v>101</v>
      </c>
      <c r="C34" t="s">
        <v>238</v>
      </c>
      <c r="D34">
        <v>1050</v>
      </c>
      <c r="E34" s="8">
        <v>43292</v>
      </c>
    </row>
    <row r="35" spans="1:5" x14ac:dyDescent="0.35">
      <c r="A35">
        <v>10033</v>
      </c>
      <c r="B35">
        <v>104</v>
      </c>
      <c r="C35" t="s">
        <v>237</v>
      </c>
      <c r="D35">
        <v>1000</v>
      </c>
      <c r="E35" s="8">
        <v>43293</v>
      </c>
    </row>
    <row r="36" spans="1:5" x14ac:dyDescent="0.35">
      <c r="A36">
        <v>10034</v>
      </c>
      <c r="B36">
        <v>109</v>
      </c>
      <c r="C36" t="s">
        <v>240</v>
      </c>
      <c r="D36">
        <v>1175</v>
      </c>
      <c r="E36" s="8">
        <v>43293</v>
      </c>
    </row>
    <row r="37" spans="1:5" x14ac:dyDescent="0.35">
      <c r="A37">
        <v>10035</v>
      </c>
      <c r="B37">
        <v>105</v>
      </c>
      <c r="C37" t="s">
        <v>241</v>
      </c>
      <c r="D37">
        <v>1250</v>
      </c>
      <c r="E37" s="8">
        <v>43293</v>
      </c>
    </row>
    <row r="38" spans="1:5" x14ac:dyDescent="0.35">
      <c r="A38">
        <v>10036</v>
      </c>
      <c r="B38">
        <v>107</v>
      </c>
      <c r="C38" t="s">
        <v>241</v>
      </c>
      <c r="D38">
        <v>1250</v>
      </c>
      <c r="E38" s="8">
        <v>43294</v>
      </c>
    </row>
    <row r="39" spans="1:5" x14ac:dyDescent="0.35">
      <c r="A39">
        <v>10037</v>
      </c>
      <c r="B39">
        <v>105</v>
      </c>
      <c r="C39" t="s">
        <v>241</v>
      </c>
      <c r="D39">
        <v>1250</v>
      </c>
      <c r="E39" s="8">
        <v>43294</v>
      </c>
    </row>
    <row r="40" spans="1:5" x14ac:dyDescent="0.35">
      <c r="A40">
        <v>10038</v>
      </c>
      <c r="B40">
        <v>108</v>
      </c>
      <c r="C40" t="s">
        <v>237</v>
      </c>
      <c r="D40">
        <v>1000</v>
      </c>
      <c r="E40" s="8">
        <v>43295</v>
      </c>
    </row>
    <row r="41" spans="1:5" x14ac:dyDescent="0.35">
      <c r="A41">
        <v>10039</v>
      </c>
      <c r="B41">
        <v>106</v>
      </c>
      <c r="C41" t="s">
        <v>240</v>
      </c>
      <c r="D41">
        <v>1175</v>
      </c>
      <c r="E41" s="8">
        <v>43295</v>
      </c>
    </row>
    <row r="42" spans="1:5" x14ac:dyDescent="0.35">
      <c r="A42">
        <v>10040</v>
      </c>
      <c r="B42">
        <v>110</v>
      </c>
      <c r="C42" t="s">
        <v>239</v>
      </c>
      <c r="D42">
        <v>1125</v>
      </c>
      <c r="E42" s="8">
        <v>43296</v>
      </c>
    </row>
    <row r="43" spans="1:5" x14ac:dyDescent="0.35">
      <c r="A43">
        <v>10041</v>
      </c>
      <c r="B43">
        <v>103</v>
      </c>
      <c r="C43" t="s">
        <v>237</v>
      </c>
      <c r="D43">
        <v>1000</v>
      </c>
      <c r="E43" s="8">
        <v>43296</v>
      </c>
    </row>
    <row r="44" spans="1:5" x14ac:dyDescent="0.35">
      <c r="A44">
        <v>10042</v>
      </c>
      <c r="B44">
        <v>105</v>
      </c>
      <c r="C44" t="s">
        <v>237</v>
      </c>
      <c r="D44">
        <v>1000</v>
      </c>
      <c r="E44" s="8">
        <v>43296</v>
      </c>
    </row>
    <row r="45" spans="1:5" x14ac:dyDescent="0.35">
      <c r="A45">
        <v>10043</v>
      </c>
      <c r="B45">
        <v>103</v>
      </c>
      <c r="C45" t="s">
        <v>240</v>
      </c>
      <c r="D45">
        <v>1175</v>
      </c>
      <c r="E45" s="8">
        <v>43296</v>
      </c>
    </row>
    <row r="46" spans="1:5" x14ac:dyDescent="0.35">
      <c r="A46">
        <v>10044</v>
      </c>
      <c r="B46">
        <v>108</v>
      </c>
      <c r="C46" t="s">
        <v>240</v>
      </c>
      <c r="D46">
        <v>1175</v>
      </c>
      <c r="E46" s="8">
        <v>43296</v>
      </c>
    </row>
    <row r="47" spans="1:5" x14ac:dyDescent="0.35">
      <c r="A47">
        <v>10045</v>
      </c>
      <c r="B47">
        <v>102</v>
      </c>
      <c r="C47" t="s">
        <v>237</v>
      </c>
      <c r="D47">
        <v>1000</v>
      </c>
      <c r="E47" s="8">
        <v>43296</v>
      </c>
    </row>
    <row r="48" spans="1:5" x14ac:dyDescent="0.35">
      <c r="A48">
        <v>10046</v>
      </c>
      <c r="B48">
        <v>110</v>
      </c>
      <c r="C48" t="s">
        <v>240</v>
      </c>
      <c r="D48">
        <v>1175</v>
      </c>
      <c r="E48" s="8">
        <v>43296</v>
      </c>
    </row>
    <row r="49" spans="1:5" x14ac:dyDescent="0.35">
      <c r="A49">
        <v>10047</v>
      </c>
      <c r="B49">
        <v>101</v>
      </c>
      <c r="C49" t="s">
        <v>238</v>
      </c>
      <c r="D49">
        <v>1050</v>
      </c>
      <c r="E49" s="8">
        <v>43296</v>
      </c>
    </row>
    <row r="50" spans="1:5" x14ac:dyDescent="0.35">
      <c r="A50">
        <v>10048</v>
      </c>
      <c r="B50">
        <v>106</v>
      </c>
      <c r="C50" t="s">
        <v>238</v>
      </c>
      <c r="D50">
        <v>1050</v>
      </c>
      <c r="E50" s="8">
        <v>43296</v>
      </c>
    </row>
    <row r="51" spans="1:5" x14ac:dyDescent="0.35">
      <c r="A51">
        <v>10049</v>
      </c>
      <c r="B51">
        <v>108</v>
      </c>
      <c r="C51" t="s">
        <v>237</v>
      </c>
      <c r="D51">
        <v>1000</v>
      </c>
      <c r="E51" s="8">
        <v>43297</v>
      </c>
    </row>
    <row r="52" spans="1:5" x14ac:dyDescent="0.35">
      <c r="A52">
        <v>10050</v>
      </c>
      <c r="B52">
        <v>108</v>
      </c>
      <c r="C52" t="s">
        <v>241</v>
      </c>
      <c r="D52">
        <v>1250</v>
      </c>
      <c r="E52" s="8">
        <v>43297</v>
      </c>
    </row>
    <row r="53" spans="1:5" x14ac:dyDescent="0.35">
      <c r="A53">
        <v>10051</v>
      </c>
      <c r="B53">
        <v>103</v>
      </c>
      <c r="C53" t="s">
        <v>237</v>
      </c>
      <c r="D53">
        <v>1000</v>
      </c>
      <c r="E53" s="8">
        <v>43297</v>
      </c>
    </row>
    <row r="54" spans="1:5" x14ac:dyDescent="0.35">
      <c r="A54">
        <v>10052</v>
      </c>
      <c r="B54">
        <v>108</v>
      </c>
      <c r="C54" t="s">
        <v>240</v>
      </c>
      <c r="D54">
        <v>1175</v>
      </c>
      <c r="E54" s="8">
        <v>43297</v>
      </c>
    </row>
    <row r="55" spans="1:5" x14ac:dyDescent="0.35">
      <c r="A55">
        <v>10053</v>
      </c>
      <c r="B55">
        <v>106</v>
      </c>
      <c r="C55" t="s">
        <v>240</v>
      </c>
      <c r="D55">
        <v>1175</v>
      </c>
      <c r="E55" s="8">
        <v>43298</v>
      </c>
    </row>
    <row r="56" spans="1:5" x14ac:dyDescent="0.35">
      <c r="A56">
        <v>10054</v>
      </c>
      <c r="B56">
        <v>103</v>
      </c>
      <c r="C56" t="s">
        <v>241</v>
      </c>
      <c r="D56">
        <v>1250</v>
      </c>
      <c r="E56" s="8">
        <v>43299</v>
      </c>
    </row>
    <row r="57" spans="1:5" x14ac:dyDescent="0.35">
      <c r="A57">
        <v>10055</v>
      </c>
      <c r="B57">
        <v>105</v>
      </c>
      <c r="C57" t="s">
        <v>237</v>
      </c>
      <c r="D57">
        <v>1000</v>
      </c>
      <c r="E57" s="8">
        <v>43299</v>
      </c>
    </row>
    <row r="58" spans="1:5" x14ac:dyDescent="0.35">
      <c r="A58">
        <v>10056</v>
      </c>
      <c r="B58">
        <v>103</v>
      </c>
      <c r="C58" t="s">
        <v>238</v>
      </c>
      <c r="D58">
        <v>1050</v>
      </c>
      <c r="E58" s="8">
        <v>43299</v>
      </c>
    </row>
    <row r="59" spans="1:5" x14ac:dyDescent="0.35">
      <c r="A59">
        <v>10057</v>
      </c>
      <c r="B59">
        <v>109</v>
      </c>
      <c r="C59" t="s">
        <v>238</v>
      </c>
      <c r="D59">
        <v>1050</v>
      </c>
      <c r="E59" s="8">
        <v>43299</v>
      </c>
    </row>
    <row r="60" spans="1:5" x14ac:dyDescent="0.35">
      <c r="A60">
        <v>10058</v>
      </c>
      <c r="B60">
        <v>104</v>
      </c>
      <c r="C60" t="s">
        <v>241</v>
      </c>
      <c r="D60">
        <v>1250</v>
      </c>
      <c r="E60" s="8">
        <v>43299</v>
      </c>
    </row>
    <row r="61" spans="1:5" x14ac:dyDescent="0.35">
      <c r="A61">
        <v>10059</v>
      </c>
      <c r="B61">
        <v>101</v>
      </c>
      <c r="C61" t="s">
        <v>237</v>
      </c>
      <c r="D61">
        <v>1000</v>
      </c>
      <c r="E61" s="8">
        <v>43300</v>
      </c>
    </row>
    <row r="62" spans="1:5" x14ac:dyDescent="0.35">
      <c r="A62">
        <v>10060</v>
      </c>
      <c r="B62">
        <v>102</v>
      </c>
      <c r="C62" t="s">
        <v>239</v>
      </c>
      <c r="D62">
        <v>1125</v>
      </c>
      <c r="E62" s="8">
        <v>43301</v>
      </c>
    </row>
    <row r="63" spans="1:5" x14ac:dyDescent="0.35">
      <c r="A63">
        <v>10061</v>
      </c>
      <c r="B63">
        <v>108</v>
      </c>
      <c r="C63" t="s">
        <v>239</v>
      </c>
      <c r="D63">
        <v>1125</v>
      </c>
      <c r="E63" s="8">
        <v>43301</v>
      </c>
    </row>
    <row r="64" spans="1:5" x14ac:dyDescent="0.35">
      <c r="A64">
        <v>10062</v>
      </c>
      <c r="B64">
        <v>110</v>
      </c>
      <c r="C64" t="s">
        <v>239</v>
      </c>
      <c r="D64">
        <v>1125</v>
      </c>
      <c r="E64" s="8">
        <v>43301</v>
      </c>
    </row>
    <row r="65" spans="1:5" x14ac:dyDescent="0.35">
      <c r="A65">
        <v>10063</v>
      </c>
      <c r="B65">
        <v>107</v>
      </c>
      <c r="C65" t="s">
        <v>240</v>
      </c>
      <c r="D65">
        <v>1175</v>
      </c>
      <c r="E65" s="8">
        <v>43302</v>
      </c>
    </row>
    <row r="66" spans="1:5" x14ac:dyDescent="0.35">
      <c r="A66">
        <v>10064</v>
      </c>
      <c r="B66">
        <v>104</v>
      </c>
      <c r="C66" t="s">
        <v>240</v>
      </c>
      <c r="D66">
        <v>1175</v>
      </c>
      <c r="E66" s="8">
        <v>43302</v>
      </c>
    </row>
    <row r="67" spans="1:5" x14ac:dyDescent="0.35">
      <c r="A67">
        <v>10065</v>
      </c>
      <c r="B67">
        <v>104</v>
      </c>
      <c r="C67" t="s">
        <v>239</v>
      </c>
      <c r="D67">
        <v>1125</v>
      </c>
      <c r="E67" s="8">
        <v>43302</v>
      </c>
    </row>
    <row r="68" spans="1:5" x14ac:dyDescent="0.35">
      <c r="A68">
        <v>10066</v>
      </c>
      <c r="B68">
        <v>102</v>
      </c>
      <c r="C68" t="s">
        <v>240</v>
      </c>
      <c r="D68">
        <v>1175</v>
      </c>
      <c r="E68" s="8">
        <v>43302</v>
      </c>
    </row>
    <row r="69" spans="1:5" x14ac:dyDescent="0.35">
      <c r="A69">
        <v>10067</v>
      </c>
      <c r="B69">
        <v>102</v>
      </c>
      <c r="C69" t="s">
        <v>237</v>
      </c>
      <c r="D69">
        <v>1000</v>
      </c>
      <c r="E69" s="8">
        <v>43303</v>
      </c>
    </row>
    <row r="70" spans="1:5" x14ac:dyDescent="0.35">
      <c r="A70">
        <v>10068</v>
      </c>
      <c r="B70">
        <v>101</v>
      </c>
      <c r="C70" t="s">
        <v>240</v>
      </c>
      <c r="D70">
        <v>1175</v>
      </c>
      <c r="E70" s="8">
        <v>43303</v>
      </c>
    </row>
    <row r="71" spans="1:5" x14ac:dyDescent="0.35">
      <c r="A71">
        <v>10069</v>
      </c>
      <c r="B71">
        <v>108</v>
      </c>
      <c r="C71" t="s">
        <v>237</v>
      </c>
      <c r="D71">
        <v>1000</v>
      </c>
      <c r="E71" s="8">
        <v>43303</v>
      </c>
    </row>
    <row r="72" spans="1:5" x14ac:dyDescent="0.35">
      <c r="A72">
        <v>10070</v>
      </c>
      <c r="B72">
        <v>105</v>
      </c>
      <c r="C72" t="s">
        <v>237</v>
      </c>
      <c r="D72">
        <v>1000</v>
      </c>
      <c r="E72" s="8">
        <v>43304</v>
      </c>
    </row>
    <row r="73" spans="1:5" x14ac:dyDescent="0.35">
      <c r="A73">
        <v>10071</v>
      </c>
      <c r="B73">
        <v>104</v>
      </c>
      <c r="C73" t="s">
        <v>238</v>
      </c>
      <c r="D73">
        <v>1050</v>
      </c>
      <c r="E73" s="8">
        <v>43305</v>
      </c>
    </row>
    <row r="74" spans="1:5" x14ac:dyDescent="0.35">
      <c r="A74">
        <v>10072</v>
      </c>
      <c r="B74">
        <v>107</v>
      </c>
      <c r="C74" t="s">
        <v>239</v>
      </c>
      <c r="D74">
        <v>1125</v>
      </c>
      <c r="E74" s="8">
        <v>43305</v>
      </c>
    </row>
    <row r="75" spans="1:5" x14ac:dyDescent="0.35">
      <c r="A75">
        <v>10073</v>
      </c>
      <c r="B75">
        <v>106</v>
      </c>
      <c r="C75" t="s">
        <v>238</v>
      </c>
      <c r="D75">
        <v>1050</v>
      </c>
      <c r="E75" s="8">
        <v>43305</v>
      </c>
    </row>
    <row r="76" spans="1:5" x14ac:dyDescent="0.35">
      <c r="A76">
        <v>10074</v>
      </c>
      <c r="B76">
        <v>108</v>
      </c>
      <c r="C76" t="s">
        <v>239</v>
      </c>
      <c r="D76">
        <v>1125</v>
      </c>
      <c r="E76" s="8">
        <v>43305</v>
      </c>
    </row>
    <row r="77" spans="1:5" x14ac:dyDescent="0.35">
      <c r="A77">
        <v>10075</v>
      </c>
      <c r="B77">
        <v>101</v>
      </c>
      <c r="C77" t="s">
        <v>240</v>
      </c>
      <c r="D77">
        <v>1175</v>
      </c>
      <c r="E77" s="8">
        <v>43305</v>
      </c>
    </row>
    <row r="78" spans="1:5" x14ac:dyDescent="0.35">
      <c r="A78">
        <v>10076</v>
      </c>
      <c r="B78">
        <v>107</v>
      </c>
      <c r="C78" t="s">
        <v>238</v>
      </c>
      <c r="D78">
        <v>1050</v>
      </c>
      <c r="E78" s="8">
        <v>43306</v>
      </c>
    </row>
    <row r="79" spans="1:5" x14ac:dyDescent="0.35">
      <c r="A79">
        <v>10077</v>
      </c>
      <c r="B79">
        <v>103</v>
      </c>
      <c r="C79" t="s">
        <v>239</v>
      </c>
      <c r="D79">
        <v>1125</v>
      </c>
      <c r="E79" s="8">
        <v>43306</v>
      </c>
    </row>
    <row r="80" spans="1:5" x14ac:dyDescent="0.35">
      <c r="A80">
        <v>10078</v>
      </c>
      <c r="B80">
        <v>110</v>
      </c>
      <c r="C80" t="s">
        <v>237</v>
      </c>
      <c r="D80">
        <v>1000</v>
      </c>
      <c r="E80" s="8">
        <v>43306</v>
      </c>
    </row>
    <row r="81" spans="1:5" x14ac:dyDescent="0.35">
      <c r="A81">
        <v>10079</v>
      </c>
      <c r="B81">
        <v>108</v>
      </c>
      <c r="C81" t="s">
        <v>237</v>
      </c>
      <c r="D81">
        <v>1000</v>
      </c>
      <c r="E81" s="8">
        <v>43306</v>
      </c>
    </row>
    <row r="82" spans="1:5" x14ac:dyDescent="0.35">
      <c r="A82">
        <v>10080</v>
      </c>
      <c r="B82">
        <v>104</v>
      </c>
      <c r="C82" t="s">
        <v>238</v>
      </c>
      <c r="D82">
        <v>1050</v>
      </c>
      <c r="E82" s="8">
        <v>43307</v>
      </c>
    </row>
    <row r="83" spans="1:5" x14ac:dyDescent="0.35">
      <c r="A83">
        <v>10081</v>
      </c>
      <c r="B83">
        <v>109</v>
      </c>
      <c r="C83" t="s">
        <v>238</v>
      </c>
      <c r="D83">
        <v>1050</v>
      </c>
      <c r="E83" s="8">
        <v>43308</v>
      </c>
    </row>
    <row r="84" spans="1:5" x14ac:dyDescent="0.35">
      <c r="A84">
        <v>10082</v>
      </c>
      <c r="B84">
        <v>110</v>
      </c>
      <c r="C84" t="s">
        <v>237</v>
      </c>
      <c r="D84">
        <v>1000</v>
      </c>
      <c r="E84" s="8">
        <v>43308</v>
      </c>
    </row>
    <row r="85" spans="1:5" x14ac:dyDescent="0.35">
      <c r="A85">
        <v>10083</v>
      </c>
      <c r="B85">
        <v>109</v>
      </c>
      <c r="C85" t="s">
        <v>237</v>
      </c>
      <c r="D85">
        <v>1000</v>
      </c>
      <c r="E85" s="8">
        <v>43308</v>
      </c>
    </row>
    <row r="86" spans="1:5" x14ac:dyDescent="0.35">
      <c r="A86">
        <v>10084</v>
      </c>
      <c r="B86">
        <v>102</v>
      </c>
      <c r="C86" t="s">
        <v>240</v>
      </c>
      <c r="D86">
        <v>1175</v>
      </c>
      <c r="E86" s="8">
        <v>43308</v>
      </c>
    </row>
    <row r="87" spans="1:5" x14ac:dyDescent="0.35">
      <c r="A87">
        <v>10085</v>
      </c>
      <c r="B87">
        <v>109</v>
      </c>
      <c r="C87" t="s">
        <v>237</v>
      </c>
      <c r="D87">
        <v>1000</v>
      </c>
      <c r="E87" s="8">
        <v>43308</v>
      </c>
    </row>
    <row r="88" spans="1:5" x14ac:dyDescent="0.35">
      <c r="A88">
        <v>10086</v>
      </c>
      <c r="B88">
        <v>106</v>
      </c>
      <c r="C88" t="s">
        <v>241</v>
      </c>
      <c r="D88">
        <v>1250</v>
      </c>
      <c r="E88" s="8">
        <v>43309</v>
      </c>
    </row>
    <row r="89" spans="1:5" x14ac:dyDescent="0.35">
      <c r="A89">
        <v>10087</v>
      </c>
      <c r="B89">
        <v>106</v>
      </c>
      <c r="C89" t="s">
        <v>241</v>
      </c>
      <c r="D89">
        <v>1250</v>
      </c>
      <c r="E89" s="8">
        <v>43309</v>
      </c>
    </row>
    <row r="90" spans="1:5" x14ac:dyDescent="0.35">
      <c r="A90">
        <v>10088</v>
      </c>
      <c r="B90">
        <v>106</v>
      </c>
      <c r="C90" t="s">
        <v>238</v>
      </c>
      <c r="D90">
        <v>1050</v>
      </c>
      <c r="E90" s="8">
        <v>43310</v>
      </c>
    </row>
    <row r="91" spans="1:5" x14ac:dyDescent="0.35">
      <c r="A91">
        <v>10089</v>
      </c>
      <c r="B91">
        <v>109</v>
      </c>
      <c r="C91" t="s">
        <v>239</v>
      </c>
      <c r="D91">
        <v>1125</v>
      </c>
      <c r="E91" s="8">
        <v>43310</v>
      </c>
    </row>
    <row r="92" spans="1:5" x14ac:dyDescent="0.35">
      <c r="A92">
        <v>10090</v>
      </c>
      <c r="B92">
        <v>106</v>
      </c>
      <c r="C92" t="s">
        <v>239</v>
      </c>
      <c r="D92">
        <v>1125</v>
      </c>
      <c r="E92" s="8">
        <v>43310</v>
      </c>
    </row>
    <row r="93" spans="1:5" x14ac:dyDescent="0.35">
      <c r="A93">
        <v>10091</v>
      </c>
      <c r="B93">
        <v>106</v>
      </c>
      <c r="C93" t="s">
        <v>239</v>
      </c>
      <c r="D93">
        <v>1125</v>
      </c>
      <c r="E93" s="8">
        <v>43310</v>
      </c>
    </row>
    <row r="94" spans="1:5" x14ac:dyDescent="0.35">
      <c r="A94">
        <v>10092</v>
      </c>
      <c r="B94">
        <v>106</v>
      </c>
      <c r="C94" t="s">
        <v>241</v>
      </c>
      <c r="D94">
        <v>1250</v>
      </c>
      <c r="E94" s="8">
        <v>43311</v>
      </c>
    </row>
    <row r="95" spans="1:5" x14ac:dyDescent="0.35">
      <c r="A95">
        <v>10093</v>
      </c>
      <c r="B95">
        <v>107</v>
      </c>
      <c r="C95" t="s">
        <v>239</v>
      </c>
      <c r="D95">
        <v>1125</v>
      </c>
      <c r="E95" s="8">
        <v>43311</v>
      </c>
    </row>
    <row r="96" spans="1:5" x14ac:dyDescent="0.35">
      <c r="A96">
        <v>10094</v>
      </c>
      <c r="B96">
        <v>106</v>
      </c>
      <c r="C96" t="s">
        <v>237</v>
      </c>
      <c r="D96">
        <v>1000</v>
      </c>
      <c r="E96" s="8">
        <v>43312</v>
      </c>
    </row>
    <row r="97" spans="1:5" x14ac:dyDescent="0.35">
      <c r="A97">
        <v>10095</v>
      </c>
      <c r="B97">
        <v>104</v>
      </c>
      <c r="C97" t="s">
        <v>240</v>
      </c>
      <c r="D97">
        <v>1175</v>
      </c>
      <c r="E97" s="8">
        <v>43312</v>
      </c>
    </row>
    <row r="98" spans="1:5" x14ac:dyDescent="0.35">
      <c r="A98">
        <v>10096</v>
      </c>
      <c r="B98">
        <v>110</v>
      </c>
      <c r="C98" t="s">
        <v>237</v>
      </c>
      <c r="D98">
        <v>1000</v>
      </c>
      <c r="E98" s="8">
        <v>43312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28C04-3323-4BB5-8F3D-DBC1499F342B}">
  <dimension ref="A1:E98"/>
  <sheetViews>
    <sheetView workbookViewId="0"/>
  </sheetViews>
  <sheetFormatPr defaultRowHeight="14.5" x14ac:dyDescent="0.35"/>
  <cols>
    <col min="5" max="5" width="8.7265625" style="8"/>
  </cols>
  <sheetData>
    <row r="1" spans="1:5" x14ac:dyDescent="0.35">
      <c r="A1" t="s">
        <v>131</v>
      </c>
      <c r="B1" t="s">
        <v>132</v>
      </c>
      <c r="C1" t="s">
        <v>236</v>
      </c>
      <c r="D1" t="s">
        <v>133</v>
      </c>
      <c r="E1" s="8" t="s">
        <v>134</v>
      </c>
    </row>
    <row r="2" spans="1:5" x14ac:dyDescent="0.35">
      <c r="A2">
        <v>10000</v>
      </c>
      <c r="B2">
        <v>110</v>
      </c>
      <c r="C2" t="s">
        <v>238</v>
      </c>
      <c r="D2">
        <v>1050</v>
      </c>
      <c r="E2" s="8">
        <v>43282</v>
      </c>
    </row>
    <row r="3" spans="1:5" x14ac:dyDescent="0.35">
      <c r="A3">
        <v>10001</v>
      </c>
      <c r="B3">
        <v>101</v>
      </c>
      <c r="C3" t="s">
        <v>239</v>
      </c>
      <c r="D3">
        <v>1125</v>
      </c>
      <c r="E3" s="8">
        <v>43282</v>
      </c>
    </row>
    <row r="4" spans="1:5" x14ac:dyDescent="0.35">
      <c r="A4">
        <v>10002</v>
      </c>
      <c r="B4">
        <v>109</v>
      </c>
      <c r="C4" t="s">
        <v>237</v>
      </c>
      <c r="D4">
        <v>1000</v>
      </c>
      <c r="E4" s="8">
        <v>43282</v>
      </c>
    </row>
    <row r="5" spans="1:5" x14ac:dyDescent="0.35">
      <c r="A5">
        <v>10003</v>
      </c>
      <c r="B5">
        <v>104</v>
      </c>
      <c r="C5" t="s">
        <v>238</v>
      </c>
      <c r="D5">
        <v>1050</v>
      </c>
      <c r="E5" s="8">
        <v>43282</v>
      </c>
    </row>
    <row r="6" spans="1:5" x14ac:dyDescent="0.35">
      <c r="A6">
        <v>10004</v>
      </c>
      <c r="B6">
        <v>106</v>
      </c>
      <c r="C6" t="s">
        <v>240</v>
      </c>
      <c r="D6">
        <v>1175</v>
      </c>
      <c r="E6" s="8">
        <v>43282</v>
      </c>
    </row>
    <row r="7" spans="1:5" x14ac:dyDescent="0.35">
      <c r="A7">
        <v>10005</v>
      </c>
      <c r="B7">
        <v>109</v>
      </c>
      <c r="C7" t="s">
        <v>240</v>
      </c>
      <c r="D7">
        <v>1175</v>
      </c>
      <c r="E7" s="8">
        <v>43282</v>
      </c>
    </row>
    <row r="8" spans="1:5" x14ac:dyDescent="0.35">
      <c r="A8">
        <v>10006</v>
      </c>
      <c r="B8">
        <v>109</v>
      </c>
      <c r="C8" t="s">
        <v>237</v>
      </c>
      <c r="D8">
        <v>1000</v>
      </c>
      <c r="E8" s="8">
        <v>43282</v>
      </c>
    </row>
    <row r="9" spans="1:5" x14ac:dyDescent="0.35">
      <c r="A9">
        <v>10007</v>
      </c>
      <c r="B9">
        <v>110</v>
      </c>
      <c r="C9" t="s">
        <v>241</v>
      </c>
      <c r="D9">
        <v>1250</v>
      </c>
      <c r="E9" s="8">
        <v>43284</v>
      </c>
    </row>
    <row r="10" spans="1:5" x14ac:dyDescent="0.35">
      <c r="A10">
        <v>10008</v>
      </c>
      <c r="B10">
        <v>109</v>
      </c>
      <c r="C10" t="s">
        <v>241</v>
      </c>
      <c r="D10">
        <v>1250</v>
      </c>
      <c r="E10" s="8">
        <v>43285</v>
      </c>
    </row>
    <row r="11" spans="1:5" x14ac:dyDescent="0.35">
      <c r="A11">
        <v>10009</v>
      </c>
      <c r="B11">
        <v>109</v>
      </c>
      <c r="C11" t="s">
        <v>239</v>
      </c>
      <c r="D11">
        <v>1125</v>
      </c>
      <c r="E11" s="8">
        <v>43285</v>
      </c>
    </row>
    <row r="12" spans="1:5" x14ac:dyDescent="0.35">
      <c r="A12">
        <v>10010</v>
      </c>
      <c r="B12">
        <v>101</v>
      </c>
      <c r="C12" t="s">
        <v>241</v>
      </c>
      <c r="D12">
        <v>1250</v>
      </c>
      <c r="E12" s="8">
        <v>43286</v>
      </c>
    </row>
    <row r="13" spans="1:5" x14ac:dyDescent="0.35">
      <c r="A13">
        <v>10011</v>
      </c>
      <c r="B13">
        <v>110</v>
      </c>
      <c r="C13" t="s">
        <v>241</v>
      </c>
      <c r="D13">
        <v>1250</v>
      </c>
      <c r="E13" s="8">
        <v>43286</v>
      </c>
    </row>
    <row r="14" spans="1:5" x14ac:dyDescent="0.35">
      <c r="A14">
        <v>10012</v>
      </c>
      <c r="B14">
        <v>108</v>
      </c>
      <c r="C14" t="s">
        <v>238</v>
      </c>
      <c r="D14">
        <v>1050</v>
      </c>
      <c r="E14" s="8">
        <v>43286</v>
      </c>
    </row>
    <row r="15" spans="1:5" x14ac:dyDescent="0.35">
      <c r="A15">
        <v>10013</v>
      </c>
      <c r="B15">
        <v>105</v>
      </c>
      <c r="C15" t="s">
        <v>240</v>
      </c>
      <c r="D15">
        <v>1175</v>
      </c>
      <c r="E15" s="8">
        <v>43287</v>
      </c>
    </row>
    <row r="16" spans="1:5" x14ac:dyDescent="0.35">
      <c r="A16">
        <v>10014</v>
      </c>
      <c r="B16">
        <v>106</v>
      </c>
      <c r="C16" t="s">
        <v>240</v>
      </c>
      <c r="D16">
        <v>1175</v>
      </c>
      <c r="E16" s="8">
        <v>43287</v>
      </c>
    </row>
    <row r="17" spans="1:5" x14ac:dyDescent="0.35">
      <c r="A17">
        <v>10015</v>
      </c>
      <c r="B17">
        <v>104</v>
      </c>
      <c r="C17" t="s">
        <v>240</v>
      </c>
      <c r="D17">
        <v>1175</v>
      </c>
      <c r="E17" s="8">
        <v>43287</v>
      </c>
    </row>
    <row r="18" spans="1:5" x14ac:dyDescent="0.35">
      <c r="A18">
        <v>10016</v>
      </c>
      <c r="B18">
        <v>104</v>
      </c>
      <c r="C18" t="s">
        <v>241</v>
      </c>
      <c r="D18">
        <v>1250</v>
      </c>
      <c r="E18" s="8">
        <v>43288</v>
      </c>
    </row>
    <row r="19" spans="1:5" x14ac:dyDescent="0.35">
      <c r="A19">
        <v>10017</v>
      </c>
      <c r="B19">
        <v>106</v>
      </c>
      <c r="C19" t="s">
        <v>239</v>
      </c>
      <c r="D19">
        <v>1125</v>
      </c>
      <c r="E19" s="8">
        <v>43288</v>
      </c>
    </row>
    <row r="20" spans="1:5" x14ac:dyDescent="0.35">
      <c r="A20">
        <v>10018</v>
      </c>
      <c r="B20">
        <v>102</v>
      </c>
      <c r="C20" t="s">
        <v>241</v>
      </c>
      <c r="D20">
        <v>1250</v>
      </c>
      <c r="E20" s="8">
        <v>43288</v>
      </c>
    </row>
    <row r="21" spans="1:5" x14ac:dyDescent="0.35">
      <c r="A21">
        <v>10019</v>
      </c>
      <c r="B21">
        <v>108</v>
      </c>
      <c r="C21" t="s">
        <v>237</v>
      </c>
      <c r="D21">
        <v>1000</v>
      </c>
      <c r="E21" s="8">
        <v>43289</v>
      </c>
    </row>
    <row r="22" spans="1:5" x14ac:dyDescent="0.35">
      <c r="A22">
        <v>10020</v>
      </c>
      <c r="B22">
        <v>103</v>
      </c>
      <c r="C22" t="s">
        <v>238</v>
      </c>
      <c r="D22">
        <v>1050</v>
      </c>
      <c r="E22" s="8">
        <v>43289</v>
      </c>
    </row>
    <row r="23" spans="1:5" x14ac:dyDescent="0.35">
      <c r="A23">
        <v>10021</v>
      </c>
      <c r="B23">
        <v>108</v>
      </c>
      <c r="C23" t="s">
        <v>238</v>
      </c>
      <c r="D23">
        <v>1050</v>
      </c>
      <c r="E23" s="8">
        <v>43289</v>
      </c>
    </row>
    <row r="24" spans="1:5" x14ac:dyDescent="0.35">
      <c r="A24">
        <v>10022</v>
      </c>
      <c r="B24">
        <v>104</v>
      </c>
      <c r="C24" t="s">
        <v>241</v>
      </c>
      <c r="D24">
        <v>1250</v>
      </c>
      <c r="E24" s="8">
        <v>43289</v>
      </c>
    </row>
    <row r="25" spans="1:5" x14ac:dyDescent="0.35">
      <c r="A25">
        <v>10023</v>
      </c>
      <c r="B25">
        <v>109</v>
      </c>
      <c r="C25" t="s">
        <v>238</v>
      </c>
      <c r="D25">
        <v>1050</v>
      </c>
      <c r="E25" s="8">
        <v>43290</v>
      </c>
    </row>
    <row r="26" spans="1:5" x14ac:dyDescent="0.35">
      <c r="A26">
        <v>10024</v>
      </c>
      <c r="B26">
        <v>104</v>
      </c>
      <c r="C26" t="s">
        <v>237</v>
      </c>
      <c r="D26">
        <v>1000</v>
      </c>
      <c r="E26" s="8">
        <v>43290</v>
      </c>
    </row>
    <row r="27" spans="1:5" x14ac:dyDescent="0.35">
      <c r="A27">
        <v>10025</v>
      </c>
      <c r="B27">
        <v>101</v>
      </c>
      <c r="C27" t="s">
        <v>238</v>
      </c>
      <c r="D27">
        <v>1050</v>
      </c>
      <c r="E27" s="8">
        <v>43290</v>
      </c>
    </row>
    <row r="28" spans="1:5" x14ac:dyDescent="0.35">
      <c r="A28">
        <v>10026</v>
      </c>
      <c r="B28">
        <v>106</v>
      </c>
      <c r="C28" t="s">
        <v>239</v>
      </c>
      <c r="D28">
        <v>1125</v>
      </c>
      <c r="E28" s="8">
        <v>43290</v>
      </c>
    </row>
    <row r="29" spans="1:5" x14ac:dyDescent="0.35">
      <c r="A29">
        <v>10027</v>
      </c>
      <c r="B29">
        <v>107</v>
      </c>
      <c r="C29" t="s">
        <v>237</v>
      </c>
      <c r="D29">
        <v>1000</v>
      </c>
      <c r="E29" s="8">
        <v>43290</v>
      </c>
    </row>
    <row r="30" spans="1:5" x14ac:dyDescent="0.35">
      <c r="A30">
        <v>10028</v>
      </c>
      <c r="B30">
        <v>101</v>
      </c>
      <c r="C30" t="s">
        <v>240</v>
      </c>
      <c r="D30">
        <v>1175</v>
      </c>
      <c r="E30" s="8">
        <v>43290</v>
      </c>
    </row>
    <row r="31" spans="1:5" x14ac:dyDescent="0.35">
      <c r="A31">
        <v>10029</v>
      </c>
      <c r="B31">
        <v>105</v>
      </c>
      <c r="C31" t="s">
        <v>239</v>
      </c>
      <c r="D31">
        <v>1125</v>
      </c>
      <c r="E31" s="8">
        <v>43290</v>
      </c>
    </row>
    <row r="32" spans="1:5" x14ac:dyDescent="0.35">
      <c r="A32">
        <v>10030</v>
      </c>
      <c r="B32">
        <v>108</v>
      </c>
      <c r="C32" t="s">
        <v>241</v>
      </c>
      <c r="D32">
        <v>1250</v>
      </c>
      <c r="E32" s="8">
        <v>43291</v>
      </c>
    </row>
    <row r="33" spans="1:5" x14ac:dyDescent="0.35">
      <c r="A33">
        <v>10031</v>
      </c>
      <c r="B33">
        <v>105</v>
      </c>
      <c r="C33" t="s">
        <v>241</v>
      </c>
      <c r="D33">
        <v>1250</v>
      </c>
      <c r="E33" s="8">
        <v>43291</v>
      </c>
    </row>
    <row r="34" spans="1:5" x14ac:dyDescent="0.35">
      <c r="A34">
        <v>10032</v>
      </c>
      <c r="B34">
        <v>101</v>
      </c>
      <c r="C34" t="s">
        <v>238</v>
      </c>
      <c r="D34">
        <v>1050</v>
      </c>
      <c r="E34" s="8">
        <v>43292</v>
      </c>
    </row>
    <row r="35" spans="1:5" x14ac:dyDescent="0.35">
      <c r="A35">
        <v>10033</v>
      </c>
      <c r="B35">
        <v>104</v>
      </c>
      <c r="C35" t="s">
        <v>237</v>
      </c>
      <c r="D35">
        <v>1000</v>
      </c>
      <c r="E35" s="8">
        <v>43293</v>
      </c>
    </row>
    <row r="36" spans="1:5" x14ac:dyDescent="0.35">
      <c r="A36">
        <v>10034</v>
      </c>
      <c r="B36">
        <v>109</v>
      </c>
      <c r="C36" t="s">
        <v>240</v>
      </c>
      <c r="D36">
        <v>1175</v>
      </c>
      <c r="E36" s="8">
        <v>43293</v>
      </c>
    </row>
    <row r="37" spans="1:5" x14ac:dyDescent="0.35">
      <c r="A37">
        <v>10035</v>
      </c>
      <c r="B37">
        <v>105</v>
      </c>
      <c r="C37" t="s">
        <v>241</v>
      </c>
      <c r="D37">
        <v>1250</v>
      </c>
      <c r="E37" s="8">
        <v>43293</v>
      </c>
    </row>
    <row r="38" spans="1:5" x14ac:dyDescent="0.35">
      <c r="A38">
        <v>10036</v>
      </c>
      <c r="B38">
        <v>107</v>
      </c>
      <c r="C38" t="s">
        <v>241</v>
      </c>
      <c r="D38">
        <v>1250</v>
      </c>
      <c r="E38" s="8">
        <v>43294</v>
      </c>
    </row>
    <row r="39" spans="1:5" x14ac:dyDescent="0.35">
      <c r="A39">
        <v>10037</v>
      </c>
      <c r="B39">
        <v>105</v>
      </c>
      <c r="C39" t="s">
        <v>241</v>
      </c>
      <c r="D39">
        <v>1250</v>
      </c>
      <c r="E39" s="8">
        <v>43294</v>
      </c>
    </row>
    <row r="40" spans="1:5" x14ac:dyDescent="0.35">
      <c r="A40">
        <v>10038</v>
      </c>
      <c r="B40">
        <v>108</v>
      </c>
      <c r="C40" t="s">
        <v>237</v>
      </c>
      <c r="D40">
        <v>1000</v>
      </c>
      <c r="E40" s="8">
        <v>43295</v>
      </c>
    </row>
    <row r="41" spans="1:5" x14ac:dyDescent="0.35">
      <c r="A41">
        <v>10039</v>
      </c>
      <c r="B41">
        <v>106</v>
      </c>
      <c r="C41" t="s">
        <v>240</v>
      </c>
      <c r="D41">
        <v>1175</v>
      </c>
      <c r="E41" s="8">
        <v>43295</v>
      </c>
    </row>
    <row r="42" spans="1:5" x14ac:dyDescent="0.35">
      <c r="A42">
        <v>10040</v>
      </c>
      <c r="B42">
        <v>110</v>
      </c>
      <c r="C42" t="s">
        <v>239</v>
      </c>
      <c r="D42">
        <v>1125</v>
      </c>
      <c r="E42" s="8">
        <v>43296</v>
      </c>
    </row>
    <row r="43" spans="1:5" x14ac:dyDescent="0.35">
      <c r="A43">
        <v>10041</v>
      </c>
      <c r="B43">
        <v>103</v>
      </c>
      <c r="C43" t="s">
        <v>237</v>
      </c>
      <c r="D43">
        <v>1000</v>
      </c>
      <c r="E43" s="8">
        <v>43296</v>
      </c>
    </row>
    <row r="44" spans="1:5" x14ac:dyDescent="0.35">
      <c r="A44">
        <v>10042</v>
      </c>
      <c r="B44">
        <v>105</v>
      </c>
      <c r="C44" t="s">
        <v>237</v>
      </c>
      <c r="D44">
        <v>1000</v>
      </c>
      <c r="E44" s="8">
        <v>43296</v>
      </c>
    </row>
    <row r="45" spans="1:5" x14ac:dyDescent="0.35">
      <c r="A45">
        <v>10043</v>
      </c>
      <c r="B45">
        <v>103</v>
      </c>
      <c r="C45" t="s">
        <v>240</v>
      </c>
      <c r="D45">
        <v>1175</v>
      </c>
      <c r="E45" s="8">
        <v>43296</v>
      </c>
    </row>
    <row r="46" spans="1:5" x14ac:dyDescent="0.35">
      <c r="A46">
        <v>10044</v>
      </c>
      <c r="B46">
        <v>108</v>
      </c>
      <c r="C46" t="s">
        <v>240</v>
      </c>
      <c r="D46">
        <v>1175</v>
      </c>
      <c r="E46" s="8">
        <v>43296</v>
      </c>
    </row>
    <row r="47" spans="1:5" x14ac:dyDescent="0.35">
      <c r="A47">
        <v>10045</v>
      </c>
      <c r="B47">
        <v>102</v>
      </c>
      <c r="C47" t="s">
        <v>237</v>
      </c>
      <c r="D47">
        <v>1000</v>
      </c>
      <c r="E47" s="8">
        <v>43296</v>
      </c>
    </row>
    <row r="48" spans="1:5" x14ac:dyDescent="0.35">
      <c r="A48">
        <v>10046</v>
      </c>
      <c r="B48">
        <v>110</v>
      </c>
      <c r="C48" t="s">
        <v>240</v>
      </c>
      <c r="D48">
        <v>1175</v>
      </c>
      <c r="E48" s="8">
        <v>43296</v>
      </c>
    </row>
    <row r="49" spans="1:5" x14ac:dyDescent="0.35">
      <c r="A49">
        <v>10047</v>
      </c>
      <c r="B49">
        <v>101</v>
      </c>
      <c r="C49" t="s">
        <v>238</v>
      </c>
      <c r="D49">
        <v>1050</v>
      </c>
      <c r="E49" s="8">
        <v>43296</v>
      </c>
    </row>
    <row r="50" spans="1:5" x14ac:dyDescent="0.35">
      <c r="A50">
        <v>10048</v>
      </c>
      <c r="B50">
        <v>106</v>
      </c>
      <c r="C50" t="s">
        <v>238</v>
      </c>
      <c r="D50">
        <v>1050</v>
      </c>
      <c r="E50" s="8">
        <v>43296</v>
      </c>
    </row>
    <row r="51" spans="1:5" x14ac:dyDescent="0.35">
      <c r="A51">
        <v>10049</v>
      </c>
      <c r="B51">
        <v>108</v>
      </c>
      <c r="C51" t="s">
        <v>237</v>
      </c>
      <c r="D51">
        <v>1000</v>
      </c>
      <c r="E51" s="8">
        <v>43297</v>
      </c>
    </row>
    <row r="52" spans="1:5" x14ac:dyDescent="0.35">
      <c r="A52">
        <v>10050</v>
      </c>
      <c r="B52">
        <v>108</v>
      </c>
      <c r="C52" t="s">
        <v>241</v>
      </c>
      <c r="D52">
        <v>1250</v>
      </c>
      <c r="E52" s="8">
        <v>43297</v>
      </c>
    </row>
    <row r="53" spans="1:5" x14ac:dyDescent="0.35">
      <c r="A53">
        <v>10051</v>
      </c>
      <c r="B53">
        <v>103</v>
      </c>
      <c r="C53" t="s">
        <v>237</v>
      </c>
      <c r="D53">
        <v>1000</v>
      </c>
      <c r="E53" s="8">
        <v>43297</v>
      </c>
    </row>
    <row r="54" spans="1:5" x14ac:dyDescent="0.35">
      <c r="A54">
        <v>10052</v>
      </c>
      <c r="B54">
        <v>108</v>
      </c>
      <c r="C54" t="s">
        <v>240</v>
      </c>
      <c r="D54">
        <v>1175</v>
      </c>
      <c r="E54" s="8">
        <v>43297</v>
      </c>
    </row>
    <row r="55" spans="1:5" x14ac:dyDescent="0.35">
      <c r="A55">
        <v>10053</v>
      </c>
      <c r="B55">
        <v>106</v>
      </c>
      <c r="C55" t="s">
        <v>240</v>
      </c>
      <c r="D55">
        <v>1175</v>
      </c>
      <c r="E55" s="8">
        <v>43298</v>
      </c>
    </row>
    <row r="56" spans="1:5" x14ac:dyDescent="0.35">
      <c r="A56">
        <v>10054</v>
      </c>
      <c r="B56">
        <v>103</v>
      </c>
      <c r="C56" t="s">
        <v>241</v>
      </c>
      <c r="D56">
        <v>1250</v>
      </c>
      <c r="E56" s="8">
        <v>43299</v>
      </c>
    </row>
    <row r="57" spans="1:5" x14ac:dyDescent="0.35">
      <c r="A57">
        <v>10055</v>
      </c>
      <c r="B57">
        <v>105</v>
      </c>
      <c r="C57" t="s">
        <v>237</v>
      </c>
      <c r="D57">
        <v>1000</v>
      </c>
      <c r="E57" s="8">
        <v>43299</v>
      </c>
    </row>
    <row r="58" spans="1:5" x14ac:dyDescent="0.35">
      <c r="A58">
        <v>10056</v>
      </c>
      <c r="B58">
        <v>103</v>
      </c>
      <c r="C58" t="s">
        <v>238</v>
      </c>
      <c r="D58">
        <v>1050</v>
      </c>
      <c r="E58" s="8">
        <v>43299</v>
      </c>
    </row>
    <row r="59" spans="1:5" x14ac:dyDescent="0.35">
      <c r="A59">
        <v>10057</v>
      </c>
      <c r="B59">
        <v>109</v>
      </c>
      <c r="C59" t="s">
        <v>238</v>
      </c>
      <c r="D59">
        <v>1050</v>
      </c>
      <c r="E59" s="8">
        <v>43299</v>
      </c>
    </row>
    <row r="60" spans="1:5" x14ac:dyDescent="0.35">
      <c r="A60">
        <v>10058</v>
      </c>
      <c r="B60">
        <v>104</v>
      </c>
      <c r="C60" t="s">
        <v>241</v>
      </c>
      <c r="D60">
        <v>1250</v>
      </c>
      <c r="E60" s="8">
        <v>43299</v>
      </c>
    </row>
    <row r="61" spans="1:5" x14ac:dyDescent="0.35">
      <c r="A61">
        <v>10059</v>
      </c>
      <c r="B61">
        <v>101</v>
      </c>
      <c r="C61" t="s">
        <v>237</v>
      </c>
      <c r="D61">
        <v>1000</v>
      </c>
      <c r="E61" s="8">
        <v>43300</v>
      </c>
    </row>
    <row r="62" spans="1:5" x14ac:dyDescent="0.35">
      <c r="A62">
        <v>10060</v>
      </c>
      <c r="B62">
        <v>102</v>
      </c>
      <c r="C62" t="s">
        <v>239</v>
      </c>
      <c r="D62">
        <v>1125</v>
      </c>
      <c r="E62" s="8">
        <v>43301</v>
      </c>
    </row>
    <row r="63" spans="1:5" x14ac:dyDescent="0.35">
      <c r="A63">
        <v>10061</v>
      </c>
      <c r="B63">
        <v>108</v>
      </c>
      <c r="C63" t="s">
        <v>239</v>
      </c>
      <c r="D63">
        <v>1125</v>
      </c>
      <c r="E63" s="8">
        <v>43301</v>
      </c>
    </row>
    <row r="64" spans="1:5" x14ac:dyDescent="0.35">
      <c r="A64">
        <v>10062</v>
      </c>
      <c r="B64">
        <v>110</v>
      </c>
      <c r="C64" t="s">
        <v>239</v>
      </c>
      <c r="D64">
        <v>1125</v>
      </c>
      <c r="E64" s="8">
        <v>43301</v>
      </c>
    </row>
    <row r="65" spans="1:5" x14ac:dyDescent="0.35">
      <c r="A65">
        <v>10063</v>
      </c>
      <c r="B65">
        <v>107</v>
      </c>
      <c r="C65" t="s">
        <v>240</v>
      </c>
      <c r="D65">
        <v>1175</v>
      </c>
      <c r="E65" s="8">
        <v>43302</v>
      </c>
    </row>
    <row r="66" spans="1:5" x14ac:dyDescent="0.35">
      <c r="A66">
        <v>10064</v>
      </c>
      <c r="B66">
        <v>104</v>
      </c>
      <c r="C66" t="s">
        <v>240</v>
      </c>
      <c r="D66">
        <v>1175</v>
      </c>
      <c r="E66" s="8">
        <v>43302</v>
      </c>
    </row>
    <row r="67" spans="1:5" x14ac:dyDescent="0.35">
      <c r="A67">
        <v>10065</v>
      </c>
      <c r="B67">
        <v>104</v>
      </c>
      <c r="C67" t="s">
        <v>239</v>
      </c>
      <c r="D67">
        <v>1125</v>
      </c>
      <c r="E67" s="8">
        <v>43302</v>
      </c>
    </row>
    <row r="68" spans="1:5" x14ac:dyDescent="0.35">
      <c r="A68">
        <v>10066</v>
      </c>
      <c r="B68">
        <v>102</v>
      </c>
      <c r="C68" t="s">
        <v>240</v>
      </c>
      <c r="D68">
        <v>1175</v>
      </c>
      <c r="E68" s="8">
        <v>43302</v>
      </c>
    </row>
    <row r="69" spans="1:5" x14ac:dyDescent="0.35">
      <c r="A69">
        <v>10067</v>
      </c>
      <c r="B69">
        <v>102</v>
      </c>
      <c r="C69" t="s">
        <v>237</v>
      </c>
      <c r="D69">
        <v>1000</v>
      </c>
      <c r="E69" s="8">
        <v>43303</v>
      </c>
    </row>
    <row r="70" spans="1:5" x14ac:dyDescent="0.35">
      <c r="A70">
        <v>10068</v>
      </c>
      <c r="B70">
        <v>101</v>
      </c>
      <c r="C70" t="s">
        <v>240</v>
      </c>
      <c r="D70">
        <v>1175</v>
      </c>
      <c r="E70" s="8">
        <v>43303</v>
      </c>
    </row>
    <row r="71" spans="1:5" x14ac:dyDescent="0.35">
      <c r="A71">
        <v>10069</v>
      </c>
      <c r="B71">
        <v>108</v>
      </c>
      <c r="C71" t="s">
        <v>237</v>
      </c>
      <c r="D71">
        <v>1000</v>
      </c>
      <c r="E71" s="8">
        <v>43303</v>
      </c>
    </row>
    <row r="72" spans="1:5" x14ac:dyDescent="0.35">
      <c r="A72">
        <v>10070</v>
      </c>
      <c r="B72">
        <v>105</v>
      </c>
      <c r="C72" t="s">
        <v>237</v>
      </c>
      <c r="D72">
        <v>1000</v>
      </c>
      <c r="E72" s="8">
        <v>43304</v>
      </c>
    </row>
    <row r="73" spans="1:5" x14ac:dyDescent="0.35">
      <c r="A73">
        <v>10071</v>
      </c>
      <c r="B73">
        <v>104</v>
      </c>
      <c r="C73" t="s">
        <v>238</v>
      </c>
      <c r="D73">
        <v>1050</v>
      </c>
      <c r="E73" s="8">
        <v>43305</v>
      </c>
    </row>
    <row r="74" spans="1:5" x14ac:dyDescent="0.35">
      <c r="A74">
        <v>10072</v>
      </c>
      <c r="B74">
        <v>107</v>
      </c>
      <c r="C74" t="s">
        <v>239</v>
      </c>
      <c r="D74">
        <v>1125</v>
      </c>
      <c r="E74" s="8">
        <v>43305</v>
      </c>
    </row>
    <row r="75" spans="1:5" x14ac:dyDescent="0.35">
      <c r="A75">
        <v>10073</v>
      </c>
      <c r="B75">
        <v>106</v>
      </c>
      <c r="C75" t="s">
        <v>238</v>
      </c>
      <c r="D75">
        <v>1050</v>
      </c>
      <c r="E75" s="8">
        <v>43305</v>
      </c>
    </row>
    <row r="76" spans="1:5" x14ac:dyDescent="0.35">
      <c r="A76">
        <v>10074</v>
      </c>
      <c r="B76">
        <v>108</v>
      </c>
      <c r="C76" t="s">
        <v>239</v>
      </c>
      <c r="D76">
        <v>1125</v>
      </c>
      <c r="E76" s="8">
        <v>43305</v>
      </c>
    </row>
    <row r="77" spans="1:5" x14ac:dyDescent="0.35">
      <c r="A77">
        <v>10075</v>
      </c>
      <c r="B77">
        <v>101</v>
      </c>
      <c r="C77" t="s">
        <v>240</v>
      </c>
      <c r="D77">
        <v>1175</v>
      </c>
      <c r="E77" s="8">
        <v>43305</v>
      </c>
    </row>
    <row r="78" spans="1:5" x14ac:dyDescent="0.35">
      <c r="A78">
        <v>10076</v>
      </c>
      <c r="B78">
        <v>107</v>
      </c>
      <c r="C78" t="s">
        <v>238</v>
      </c>
      <c r="D78">
        <v>1050</v>
      </c>
      <c r="E78" s="8">
        <v>43306</v>
      </c>
    </row>
    <row r="79" spans="1:5" x14ac:dyDescent="0.35">
      <c r="A79">
        <v>10077</v>
      </c>
      <c r="B79">
        <v>103</v>
      </c>
      <c r="C79" t="s">
        <v>239</v>
      </c>
      <c r="D79">
        <v>1125</v>
      </c>
      <c r="E79" s="8">
        <v>43306</v>
      </c>
    </row>
    <row r="80" spans="1:5" x14ac:dyDescent="0.35">
      <c r="A80">
        <v>10078</v>
      </c>
      <c r="B80">
        <v>110</v>
      </c>
      <c r="C80" t="s">
        <v>237</v>
      </c>
      <c r="D80">
        <v>1000</v>
      </c>
      <c r="E80" s="8">
        <v>43306</v>
      </c>
    </row>
    <row r="81" spans="1:5" x14ac:dyDescent="0.35">
      <c r="A81">
        <v>10079</v>
      </c>
      <c r="B81">
        <v>108</v>
      </c>
      <c r="C81" t="s">
        <v>237</v>
      </c>
      <c r="D81">
        <v>1000</v>
      </c>
      <c r="E81" s="8">
        <v>43306</v>
      </c>
    </row>
    <row r="82" spans="1:5" x14ac:dyDescent="0.35">
      <c r="A82">
        <v>10080</v>
      </c>
      <c r="B82">
        <v>104</v>
      </c>
      <c r="C82" t="s">
        <v>238</v>
      </c>
      <c r="D82">
        <v>1050</v>
      </c>
      <c r="E82" s="8">
        <v>43307</v>
      </c>
    </row>
    <row r="83" spans="1:5" x14ac:dyDescent="0.35">
      <c r="A83">
        <v>10081</v>
      </c>
      <c r="B83">
        <v>109</v>
      </c>
      <c r="C83" t="s">
        <v>238</v>
      </c>
      <c r="D83">
        <v>1050</v>
      </c>
      <c r="E83" s="8">
        <v>43308</v>
      </c>
    </row>
    <row r="84" spans="1:5" x14ac:dyDescent="0.35">
      <c r="A84">
        <v>10082</v>
      </c>
      <c r="B84">
        <v>110</v>
      </c>
      <c r="C84" t="s">
        <v>237</v>
      </c>
      <c r="D84">
        <v>1000</v>
      </c>
      <c r="E84" s="8">
        <v>43308</v>
      </c>
    </row>
    <row r="85" spans="1:5" x14ac:dyDescent="0.35">
      <c r="A85">
        <v>10083</v>
      </c>
      <c r="B85">
        <v>109</v>
      </c>
      <c r="C85" t="s">
        <v>237</v>
      </c>
      <c r="D85">
        <v>1000</v>
      </c>
      <c r="E85" s="8">
        <v>43308</v>
      </c>
    </row>
    <row r="86" spans="1:5" x14ac:dyDescent="0.35">
      <c r="A86">
        <v>10084</v>
      </c>
      <c r="B86">
        <v>102</v>
      </c>
      <c r="C86" t="s">
        <v>240</v>
      </c>
      <c r="D86">
        <v>1175</v>
      </c>
      <c r="E86" s="8">
        <v>43308</v>
      </c>
    </row>
    <row r="87" spans="1:5" x14ac:dyDescent="0.35">
      <c r="A87">
        <v>10085</v>
      </c>
      <c r="B87">
        <v>109</v>
      </c>
      <c r="C87" t="s">
        <v>237</v>
      </c>
      <c r="D87">
        <v>1000</v>
      </c>
      <c r="E87" s="8">
        <v>43308</v>
      </c>
    </row>
    <row r="88" spans="1:5" x14ac:dyDescent="0.35">
      <c r="A88">
        <v>10086</v>
      </c>
      <c r="B88">
        <v>106</v>
      </c>
      <c r="C88" t="s">
        <v>241</v>
      </c>
      <c r="D88">
        <v>1250</v>
      </c>
      <c r="E88" s="8">
        <v>43309</v>
      </c>
    </row>
    <row r="89" spans="1:5" x14ac:dyDescent="0.35">
      <c r="A89">
        <v>10087</v>
      </c>
      <c r="B89">
        <v>106</v>
      </c>
      <c r="C89" t="s">
        <v>241</v>
      </c>
      <c r="D89">
        <v>1250</v>
      </c>
      <c r="E89" s="8">
        <v>43309</v>
      </c>
    </row>
    <row r="90" spans="1:5" x14ac:dyDescent="0.35">
      <c r="A90">
        <v>10088</v>
      </c>
      <c r="B90">
        <v>106</v>
      </c>
      <c r="C90" t="s">
        <v>238</v>
      </c>
      <c r="D90">
        <v>1050</v>
      </c>
      <c r="E90" s="8">
        <v>43310</v>
      </c>
    </row>
    <row r="91" spans="1:5" x14ac:dyDescent="0.35">
      <c r="A91">
        <v>10089</v>
      </c>
      <c r="B91">
        <v>109</v>
      </c>
      <c r="C91" t="s">
        <v>239</v>
      </c>
      <c r="D91">
        <v>1125</v>
      </c>
      <c r="E91" s="8">
        <v>43310</v>
      </c>
    </row>
    <row r="92" spans="1:5" x14ac:dyDescent="0.35">
      <c r="A92">
        <v>10090</v>
      </c>
      <c r="B92">
        <v>106</v>
      </c>
      <c r="C92" t="s">
        <v>239</v>
      </c>
      <c r="D92">
        <v>1125</v>
      </c>
      <c r="E92" s="8">
        <v>43310</v>
      </c>
    </row>
    <row r="93" spans="1:5" x14ac:dyDescent="0.35">
      <c r="A93">
        <v>10091</v>
      </c>
      <c r="B93">
        <v>106</v>
      </c>
      <c r="C93" t="s">
        <v>239</v>
      </c>
      <c r="D93">
        <v>1125</v>
      </c>
      <c r="E93" s="8">
        <v>43310</v>
      </c>
    </row>
    <row r="94" spans="1:5" x14ac:dyDescent="0.35">
      <c r="A94">
        <v>10092</v>
      </c>
      <c r="B94">
        <v>106</v>
      </c>
      <c r="C94" t="s">
        <v>241</v>
      </c>
      <c r="D94">
        <v>1250</v>
      </c>
      <c r="E94" s="8">
        <v>43311</v>
      </c>
    </row>
    <row r="95" spans="1:5" x14ac:dyDescent="0.35">
      <c r="A95">
        <v>10093</v>
      </c>
      <c r="B95">
        <v>107</v>
      </c>
      <c r="C95" t="s">
        <v>239</v>
      </c>
      <c r="D95">
        <v>1125</v>
      </c>
      <c r="E95" s="8">
        <v>43311</v>
      </c>
    </row>
    <row r="96" spans="1:5" x14ac:dyDescent="0.35">
      <c r="A96">
        <v>10094</v>
      </c>
      <c r="B96">
        <v>106</v>
      </c>
      <c r="C96" t="s">
        <v>237</v>
      </c>
      <c r="D96">
        <v>1000</v>
      </c>
      <c r="E96" s="8">
        <v>43312</v>
      </c>
    </row>
    <row r="97" spans="1:5" x14ac:dyDescent="0.35">
      <c r="A97">
        <v>10095</v>
      </c>
      <c r="B97">
        <v>104</v>
      </c>
      <c r="C97" t="s">
        <v>240</v>
      </c>
      <c r="D97">
        <v>1175</v>
      </c>
      <c r="E97" s="8">
        <v>43312</v>
      </c>
    </row>
    <row r="98" spans="1:5" x14ac:dyDescent="0.35">
      <c r="A98">
        <v>10096</v>
      </c>
      <c r="B98">
        <v>110</v>
      </c>
      <c r="C98" t="s">
        <v>237</v>
      </c>
      <c r="D98">
        <v>1000</v>
      </c>
      <c r="E98" s="8">
        <v>43312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CCA5B-8675-4142-8627-EED208DF1BA0}">
  <dimension ref="A1:J14"/>
  <sheetViews>
    <sheetView zoomScaleNormal="100" workbookViewId="0">
      <selection activeCell="G13" sqref="G13"/>
    </sheetView>
  </sheetViews>
  <sheetFormatPr defaultRowHeight="14.5" x14ac:dyDescent="0.35"/>
  <cols>
    <col min="1" max="1" width="21.26953125" bestFit="1" customWidth="1"/>
    <col min="2" max="7" width="9.08984375" bestFit="1" customWidth="1"/>
  </cols>
  <sheetData>
    <row r="1" spans="1:10" x14ac:dyDescent="0.35">
      <c r="B1">
        <v>2021</v>
      </c>
      <c r="C1">
        <f>B1+1</f>
        <v>2022</v>
      </c>
      <c r="D1">
        <f t="shared" ref="D1:G1" si="0">C1+1</f>
        <v>2023</v>
      </c>
      <c r="E1">
        <f t="shared" si="0"/>
        <v>2024</v>
      </c>
      <c r="F1">
        <f t="shared" si="0"/>
        <v>2025</v>
      </c>
      <c r="G1">
        <f t="shared" si="0"/>
        <v>2026</v>
      </c>
      <c r="J1" t="s">
        <v>216</v>
      </c>
    </row>
    <row r="2" spans="1:10" x14ac:dyDescent="0.35">
      <c r="A2" t="s">
        <v>206</v>
      </c>
      <c r="B2" s="11">
        <v>1000</v>
      </c>
      <c r="C2" s="11">
        <f>B2*(1+C8)</f>
        <v>1050</v>
      </c>
      <c r="D2" s="11">
        <f t="shared" ref="D2:G2" si="1">C2*(1+D8)</f>
        <v>1102.5</v>
      </c>
      <c r="E2" s="11">
        <f t="shared" si="1"/>
        <v>1157.625</v>
      </c>
      <c r="F2" s="11">
        <f t="shared" si="1"/>
        <v>1215.5062500000001</v>
      </c>
      <c r="G2" s="11">
        <f t="shared" si="1"/>
        <v>1276.2815625000003</v>
      </c>
      <c r="J2" t="s">
        <v>217</v>
      </c>
    </row>
    <row r="3" spans="1:10" x14ac:dyDescent="0.35">
      <c r="A3" t="s">
        <v>207</v>
      </c>
      <c r="B3" s="11">
        <v>800</v>
      </c>
      <c r="C3" s="11">
        <f>C2*C9</f>
        <v>819</v>
      </c>
      <c r="D3" s="11">
        <f t="shared" ref="D3:G3" si="2">D2*D9</f>
        <v>837.9</v>
      </c>
      <c r="E3" s="11">
        <f t="shared" si="2"/>
        <v>856.64250000000004</v>
      </c>
      <c r="F3" s="11">
        <f t="shared" si="2"/>
        <v>875.16450000000009</v>
      </c>
      <c r="G3" s="11">
        <f t="shared" si="2"/>
        <v>893.39709375000018</v>
      </c>
    </row>
    <row r="4" spans="1:10" x14ac:dyDescent="0.35">
      <c r="A4" t="s">
        <v>115</v>
      </c>
      <c r="B4" s="11">
        <f>B2-B3</f>
        <v>200</v>
      </c>
      <c r="C4" s="11">
        <f>C2-C3</f>
        <v>231</v>
      </c>
      <c r="D4" s="11">
        <f t="shared" ref="D4:G4" si="3">D2-D3</f>
        <v>264.60000000000002</v>
      </c>
      <c r="E4" s="11">
        <f t="shared" si="3"/>
        <v>300.98249999999996</v>
      </c>
      <c r="F4" s="11">
        <f t="shared" si="3"/>
        <v>340.34175000000005</v>
      </c>
      <c r="G4" s="11">
        <f t="shared" si="3"/>
        <v>382.88446875000011</v>
      </c>
    </row>
    <row r="5" spans="1:10" x14ac:dyDescent="0.35">
      <c r="A5" t="s">
        <v>210</v>
      </c>
      <c r="B5" s="11">
        <v>100</v>
      </c>
      <c r="C5" s="11">
        <f>B5</f>
        <v>100</v>
      </c>
      <c r="D5" s="11">
        <f t="shared" ref="D5:G5" si="4">C5</f>
        <v>100</v>
      </c>
      <c r="E5" s="11">
        <f t="shared" si="4"/>
        <v>100</v>
      </c>
      <c r="F5" s="11">
        <f t="shared" si="4"/>
        <v>100</v>
      </c>
      <c r="G5" s="11">
        <f t="shared" si="4"/>
        <v>100</v>
      </c>
      <c r="I5" s="13" t="s">
        <v>214</v>
      </c>
    </row>
    <row r="6" spans="1:10" x14ac:dyDescent="0.35">
      <c r="A6" t="s">
        <v>211</v>
      </c>
      <c r="B6" s="11">
        <f>B4/B5</f>
        <v>2</v>
      </c>
      <c r="C6" s="11">
        <f t="shared" ref="C6:G6" si="5">C4/C5</f>
        <v>2.31</v>
      </c>
      <c r="D6" s="11">
        <f t="shared" si="5"/>
        <v>2.6460000000000004</v>
      </c>
      <c r="E6" s="11">
        <f t="shared" si="5"/>
        <v>3.0098249999999998</v>
      </c>
      <c r="F6" s="11">
        <f t="shared" si="5"/>
        <v>3.4034175000000007</v>
      </c>
      <c r="G6" s="11">
        <f t="shared" si="5"/>
        <v>3.8288446875000011</v>
      </c>
    </row>
    <row r="8" spans="1:10" x14ac:dyDescent="0.35">
      <c r="A8" t="s">
        <v>208</v>
      </c>
      <c r="B8" s="12"/>
      <c r="C8" s="22">
        <v>0.05</v>
      </c>
      <c r="D8" s="12">
        <f>C8</f>
        <v>0.05</v>
      </c>
      <c r="E8" s="12">
        <f t="shared" ref="E8:G8" si="6">D8</f>
        <v>0.05</v>
      </c>
      <c r="F8" s="12">
        <f t="shared" si="6"/>
        <v>0.05</v>
      </c>
      <c r="G8" s="12">
        <f t="shared" si="6"/>
        <v>0.05</v>
      </c>
    </row>
    <row r="9" spans="1:10" x14ac:dyDescent="0.35">
      <c r="A9" t="s">
        <v>209</v>
      </c>
      <c r="B9" s="12">
        <f>B3/B2</f>
        <v>0.8</v>
      </c>
      <c r="C9" s="12">
        <f>B9-$C$11</f>
        <v>0.78</v>
      </c>
      <c r="D9" s="12">
        <f t="shared" ref="D9:G9" si="7">C9-$C$11</f>
        <v>0.76</v>
      </c>
      <c r="E9" s="12">
        <f t="shared" si="7"/>
        <v>0.74</v>
      </c>
      <c r="F9" s="12">
        <f t="shared" si="7"/>
        <v>0.72</v>
      </c>
      <c r="G9" s="12">
        <f t="shared" si="7"/>
        <v>0.7</v>
      </c>
    </row>
    <row r="10" spans="1:10" x14ac:dyDescent="0.35">
      <c r="B10" s="12"/>
      <c r="C10" s="12"/>
      <c r="D10" s="12"/>
      <c r="E10" s="12"/>
      <c r="F10" s="12"/>
      <c r="G10" s="12"/>
    </row>
    <row r="11" spans="1:10" x14ac:dyDescent="0.35">
      <c r="A11" t="s">
        <v>212</v>
      </c>
      <c r="B11" s="12"/>
      <c r="C11" s="22">
        <v>0.02</v>
      </c>
      <c r="D11" s="12"/>
      <c r="E11" s="12"/>
      <c r="F11" s="12"/>
      <c r="G11" s="12"/>
      <c r="I11" s="13" t="s">
        <v>215</v>
      </c>
    </row>
    <row r="14" spans="1:10" x14ac:dyDescent="0.35">
      <c r="B14" s="13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67566-FB65-455C-9BFF-42BFCCC4A95B}">
  <dimension ref="A1:O52"/>
  <sheetViews>
    <sheetView workbookViewId="0">
      <selection activeCell="J13" sqref="J13"/>
    </sheetView>
  </sheetViews>
  <sheetFormatPr defaultColWidth="14.36328125" defaultRowHeight="14.5" x14ac:dyDescent="0.35"/>
  <cols>
    <col min="2" max="2" width="9.81640625" bestFit="1" customWidth="1"/>
    <col min="3" max="3" width="5.81640625" customWidth="1"/>
    <col min="6" max="6" width="5.08984375" customWidth="1"/>
    <col min="7" max="7" width="9.81640625" bestFit="1" customWidth="1"/>
    <col min="9" max="9" width="4.7265625" customWidth="1"/>
    <col min="11" max="11" width="8.7265625" bestFit="1" customWidth="1"/>
    <col min="12" max="12" width="7.26953125" bestFit="1" customWidth="1"/>
    <col min="13" max="14" width="8.7265625" bestFit="1" customWidth="1"/>
    <col min="15" max="15" width="9.7265625" bestFit="1" customWidth="1"/>
  </cols>
  <sheetData>
    <row r="1" spans="1:15" x14ac:dyDescent="0.35">
      <c r="A1" t="s">
        <v>154</v>
      </c>
      <c r="B1" t="s">
        <v>153</v>
      </c>
      <c r="G1" t="s">
        <v>153</v>
      </c>
      <c r="H1" t="s">
        <v>154</v>
      </c>
      <c r="J1" t="s">
        <v>154</v>
      </c>
      <c r="K1" t="s">
        <v>155</v>
      </c>
      <c r="L1" t="s">
        <v>157</v>
      </c>
      <c r="M1" t="s">
        <v>158</v>
      </c>
      <c r="N1" t="s">
        <v>159</v>
      </c>
      <c r="O1" t="s">
        <v>160</v>
      </c>
    </row>
    <row r="2" spans="1:15" x14ac:dyDescent="0.35">
      <c r="A2" t="s">
        <v>155</v>
      </c>
      <c r="B2" s="9">
        <v>4903185</v>
      </c>
      <c r="D2" t="s">
        <v>154</v>
      </c>
      <c r="E2" t="s">
        <v>153</v>
      </c>
      <c r="G2" s="9">
        <v>4903185</v>
      </c>
      <c r="H2" t="s">
        <v>155</v>
      </c>
      <c r="J2" t="s">
        <v>153</v>
      </c>
      <c r="K2" s="9">
        <v>4903185</v>
      </c>
      <c r="L2" s="9">
        <v>731545</v>
      </c>
      <c r="M2" s="9">
        <v>7278717</v>
      </c>
      <c r="N2" s="9">
        <v>3017825</v>
      </c>
      <c r="O2" s="9">
        <v>39512223</v>
      </c>
    </row>
    <row r="3" spans="1:15" x14ac:dyDescent="0.35">
      <c r="A3" t="s">
        <v>157</v>
      </c>
      <c r="B3" s="9">
        <v>731545</v>
      </c>
      <c r="E3" s="10"/>
      <c r="G3" s="9">
        <v>731545</v>
      </c>
      <c r="H3" t="s">
        <v>157</v>
      </c>
    </row>
    <row r="4" spans="1:15" x14ac:dyDescent="0.35">
      <c r="A4" t="s">
        <v>158</v>
      </c>
      <c r="B4" s="9">
        <v>7278717</v>
      </c>
      <c r="E4" s="10"/>
      <c r="G4" s="9">
        <v>7278717</v>
      </c>
      <c r="H4" t="s">
        <v>158</v>
      </c>
    </row>
    <row r="5" spans="1:15" x14ac:dyDescent="0.35">
      <c r="A5" t="s">
        <v>159</v>
      </c>
      <c r="B5" s="9">
        <v>3017825</v>
      </c>
      <c r="E5" s="10"/>
      <c r="G5" s="9">
        <v>3017825</v>
      </c>
      <c r="H5" t="s">
        <v>159</v>
      </c>
    </row>
    <row r="6" spans="1:15" x14ac:dyDescent="0.35">
      <c r="A6" t="s">
        <v>160</v>
      </c>
      <c r="B6" s="9">
        <v>39512223</v>
      </c>
      <c r="G6" s="9">
        <v>39512223</v>
      </c>
      <c r="H6" t="s">
        <v>160</v>
      </c>
    </row>
    <row r="7" spans="1:15" x14ac:dyDescent="0.35">
      <c r="A7" t="s">
        <v>161</v>
      </c>
      <c r="B7" s="9">
        <v>5758736</v>
      </c>
      <c r="D7" t="s">
        <v>154</v>
      </c>
      <c r="E7" t="s">
        <v>153</v>
      </c>
      <c r="G7" s="9">
        <v>5758736</v>
      </c>
      <c r="H7" t="s">
        <v>161</v>
      </c>
    </row>
    <row r="8" spans="1:15" x14ac:dyDescent="0.35">
      <c r="A8" t="s">
        <v>162</v>
      </c>
      <c r="B8" s="9">
        <v>3565287</v>
      </c>
      <c r="G8" s="9">
        <v>3565287</v>
      </c>
      <c r="H8" t="s">
        <v>162</v>
      </c>
    </row>
    <row r="9" spans="1:15" x14ac:dyDescent="0.35">
      <c r="A9" t="s">
        <v>156</v>
      </c>
      <c r="B9" s="9">
        <v>705749</v>
      </c>
      <c r="G9" s="9">
        <v>705749</v>
      </c>
      <c r="H9" t="s">
        <v>156</v>
      </c>
    </row>
    <row r="10" spans="1:15" x14ac:dyDescent="0.35">
      <c r="A10" t="s">
        <v>163</v>
      </c>
      <c r="B10" s="9">
        <v>973764</v>
      </c>
      <c r="G10" s="9">
        <v>973764</v>
      </c>
      <c r="H10" t="s">
        <v>163</v>
      </c>
    </row>
    <row r="11" spans="1:15" x14ac:dyDescent="0.35">
      <c r="A11" t="s">
        <v>164</v>
      </c>
      <c r="B11" s="9">
        <v>21477737</v>
      </c>
      <c r="G11" s="9">
        <v>21477737</v>
      </c>
      <c r="H11" t="s">
        <v>164</v>
      </c>
    </row>
    <row r="12" spans="1:15" x14ac:dyDescent="0.35">
      <c r="A12" t="s">
        <v>165</v>
      </c>
      <c r="B12" s="9">
        <v>10617423</v>
      </c>
      <c r="D12" t="s">
        <v>154</v>
      </c>
      <c r="E12" t="s">
        <v>153</v>
      </c>
      <c r="G12" s="9">
        <v>10617423</v>
      </c>
      <c r="H12" t="s">
        <v>165</v>
      </c>
    </row>
    <row r="13" spans="1:15" x14ac:dyDescent="0.35">
      <c r="A13" t="s">
        <v>166</v>
      </c>
      <c r="B13" s="9">
        <v>1415872</v>
      </c>
      <c r="G13" s="9">
        <v>1415872</v>
      </c>
      <c r="H13" t="s">
        <v>166</v>
      </c>
    </row>
    <row r="14" spans="1:15" x14ac:dyDescent="0.35">
      <c r="A14" t="s">
        <v>167</v>
      </c>
      <c r="B14" s="9">
        <v>1787065</v>
      </c>
      <c r="G14" s="9">
        <v>1787065</v>
      </c>
      <c r="H14" t="s">
        <v>167</v>
      </c>
    </row>
    <row r="15" spans="1:15" x14ac:dyDescent="0.35">
      <c r="A15" t="s">
        <v>168</v>
      </c>
      <c r="B15" s="9">
        <v>12671821</v>
      </c>
      <c r="G15" s="9">
        <v>12671821</v>
      </c>
      <c r="H15" t="s">
        <v>168</v>
      </c>
    </row>
    <row r="16" spans="1:15" x14ac:dyDescent="0.35">
      <c r="A16" t="s">
        <v>169</v>
      </c>
      <c r="B16" s="9">
        <v>6732219</v>
      </c>
      <c r="G16" s="9">
        <v>6732219</v>
      </c>
      <c r="H16" t="s">
        <v>169</v>
      </c>
    </row>
    <row r="17" spans="1:8" x14ac:dyDescent="0.35">
      <c r="A17" t="s">
        <v>170</v>
      </c>
      <c r="B17" s="9">
        <v>3155070</v>
      </c>
      <c r="G17" s="9">
        <v>3155070</v>
      </c>
      <c r="H17" t="s">
        <v>170</v>
      </c>
    </row>
    <row r="18" spans="1:8" x14ac:dyDescent="0.35">
      <c r="A18" t="s">
        <v>171</v>
      </c>
      <c r="B18" s="9">
        <v>2913314</v>
      </c>
      <c r="G18" s="9">
        <v>2913314</v>
      </c>
      <c r="H18" t="s">
        <v>171</v>
      </c>
    </row>
    <row r="19" spans="1:8" x14ac:dyDescent="0.35">
      <c r="A19" t="s">
        <v>172</v>
      </c>
      <c r="B19" s="9">
        <v>4467673</v>
      </c>
      <c r="G19" s="9">
        <v>4467673</v>
      </c>
      <c r="H19" t="s">
        <v>172</v>
      </c>
    </row>
    <row r="20" spans="1:8" x14ac:dyDescent="0.35">
      <c r="A20" t="s">
        <v>173</v>
      </c>
      <c r="B20" s="9">
        <v>4648794</v>
      </c>
      <c r="G20" s="9">
        <v>4648794</v>
      </c>
      <c r="H20" t="s">
        <v>173</v>
      </c>
    </row>
    <row r="21" spans="1:8" x14ac:dyDescent="0.35">
      <c r="A21" t="s">
        <v>174</v>
      </c>
      <c r="B21" s="9">
        <v>1344212</v>
      </c>
      <c r="G21" s="9">
        <v>1344212</v>
      </c>
      <c r="H21" t="s">
        <v>174</v>
      </c>
    </row>
    <row r="22" spans="1:8" x14ac:dyDescent="0.35">
      <c r="A22" t="s">
        <v>175</v>
      </c>
      <c r="B22" s="9">
        <v>6045680</v>
      </c>
      <c r="G22" s="9">
        <v>6045680</v>
      </c>
      <c r="H22" t="s">
        <v>175</v>
      </c>
    </row>
    <row r="23" spans="1:8" x14ac:dyDescent="0.35">
      <c r="A23" t="s">
        <v>176</v>
      </c>
      <c r="B23" s="9">
        <v>6949503</v>
      </c>
      <c r="G23" s="9">
        <v>6949503</v>
      </c>
      <c r="H23" t="s">
        <v>176</v>
      </c>
    </row>
    <row r="24" spans="1:8" x14ac:dyDescent="0.35">
      <c r="A24" t="s">
        <v>177</v>
      </c>
      <c r="B24" s="9">
        <v>9986857</v>
      </c>
      <c r="G24" s="9">
        <v>9986857</v>
      </c>
      <c r="H24" t="s">
        <v>177</v>
      </c>
    </row>
    <row r="25" spans="1:8" x14ac:dyDescent="0.35">
      <c r="A25" t="s">
        <v>178</v>
      </c>
      <c r="B25" s="9">
        <v>5639632</v>
      </c>
      <c r="G25" s="9">
        <v>5639632</v>
      </c>
      <c r="H25" t="s">
        <v>178</v>
      </c>
    </row>
    <row r="26" spans="1:8" x14ac:dyDescent="0.35">
      <c r="A26" t="s">
        <v>179</v>
      </c>
      <c r="B26" s="9">
        <v>2976149</v>
      </c>
      <c r="G26" s="9">
        <v>2976149</v>
      </c>
      <c r="H26" t="s">
        <v>179</v>
      </c>
    </row>
    <row r="27" spans="1:8" x14ac:dyDescent="0.35">
      <c r="A27" t="s">
        <v>180</v>
      </c>
      <c r="B27" s="9">
        <v>6137428</v>
      </c>
      <c r="G27" s="9">
        <v>6137428</v>
      </c>
      <c r="H27" t="s">
        <v>180</v>
      </c>
    </row>
    <row r="28" spans="1:8" x14ac:dyDescent="0.35">
      <c r="A28" t="s">
        <v>181</v>
      </c>
      <c r="B28" s="9">
        <v>1068778</v>
      </c>
      <c r="G28" s="9">
        <v>1068778</v>
      </c>
      <c r="H28" t="s">
        <v>181</v>
      </c>
    </row>
    <row r="29" spans="1:8" x14ac:dyDescent="0.35">
      <c r="A29" t="s">
        <v>182</v>
      </c>
      <c r="B29" s="9">
        <v>1934408</v>
      </c>
      <c r="G29" s="9">
        <v>1934408</v>
      </c>
      <c r="H29" t="s">
        <v>182</v>
      </c>
    </row>
    <row r="30" spans="1:8" x14ac:dyDescent="0.35">
      <c r="A30" t="s">
        <v>183</v>
      </c>
      <c r="B30" s="9">
        <v>3080156</v>
      </c>
      <c r="G30" s="9">
        <v>3080156</v>
      </c>
      <c r="H30" t="s">
        <v>183</v>
      </c>
    </row>
    <row r="31" spans="1:8" x14ac:dyDescent="0.35">
      <c r="A31" t="s">
        <v>184</v>
      </c>
      <c r="B31" s="9">
        <v>1359711</v>
      </c>
      <c r="G31" s="9">
        <v>1359711</v>
      </c>
      <c r="H31" t="s">
        <v>184</v>
      </c>
    </row>
    <row r="32" spans="1:8" x14ac:dyDescent="0.35">
      <c r="A32" t="s">
        <v>185</v>
      </c>
      <c r="B32" s="9">
        <v>8882190</v>
      </c>
      <c r="G32" s="9">
        <v>8882190</v>
      </c>
      <c r="H32" t="s">
        <v>185</v>
      </c>
    </row>
    <row r="33" spans="1:8" x14ac:dyDescent="0.35">
      <c r="A33" t="s">
        <v>186</v>
      </c>
      <c r="B33" s="9">
        <v>2096829</v>
      </c>
      <c r="G33" s="9">
        <v>2096829</v>
      </c>
      <c r="H33" t="s">
        <v>186</v>
      </c>
    </row>
    <row r="34" spans="1:8" x14ac:dyDescent="0.35">
      <c r="A34" t="s">
        <v>187</v>
      </c>
      <c r="B34" s="9">
        <v>19453561</v>
      </c>
      <c r="G34" s="9">
        <v>19453561</v>
      </c>
      <c r="H34" t="s">
        <v>187</v>
      </c>
    </row>
    <row r="35" spans="1:8" x14ac:dyDescent="0.35">
      <c r="A35" t="s">
        <v>188</v>
      </c>
      <c r="B35" s="9">
        <v>10488084</v>
      </c>
      <c r="G35" s="9">
        <v>10488084</v>
      </c>
      <c r="H35" t="s">
        <v>188</v>
      </c>
    </row>
    <row r="36" spans="1:8" x14ac:dyDescent="0.35">
      <c r="A36" t="s">
        <v>189</v>
      </c>
      <c r="B36" s="9">
        <v>762062</v>
      </c>
      <c r="G36" s="9">
        <v>762062</v>
      </c>
      <c r="H36" t="s">
        <v>189</v>
      </c>
    </row>
    <row r="37" spans="1:8" x14ac:dyDescent="0.35">
      <c r="A37" t="s">
        <v>190</v>
      </c>
      <c r="B37" s="9">
        <v>11689100</v>
      </c>
      <c r="G37" s="9">
        <v>11689100</v>
      </c>
      <c r="H37" t="s">
        <v>190</v>
      </c>
    </row>
    <row r="38" spans="1:8" x14ac:dyDescent="0.35">
      <c r="A38" t="s">
        <v>191</v>
      </c>
      <c r="B38" s="9">
        <v>3956971</v>
      </c>
      <c r="G38" s="9">
        <v>3956971</v>
      </c>
      <c r="H38" t="s">
        <v>191</v>
      </c>
    </row>
    <row r="39" spans="1:8" x14ac:dyDescent="0.35">
      <c r="A39" t="s">
        <v>192</v>
      </c>
      <c r="B39" s="9">
        <v>4217737</v>
      </c>
      <c r="G39" s="9">
        <v>4217737</v>
      </c>
      <c r="H39" t="s">
        <v>192</v>
      </c>
    </row>
    <row r="40" spans="1:8" x14ac:dyDescent="0.35">
      <c r="A40" t="s">
        <v>193</v>
      </c>
      <c r="B40" s="9">
        <v>12801989</v>
      </c>
      <c r="G40" s="9">
        <v>12801989</v>
      </c>
      <c r="H40" t="s">
        <v>193</v>
      </c>
    </row>
    <row r="41" spans="1:8" x14ac:dyDescent="0.35">
      <c r="A41" t="s">
        <v>194</v>
      </c>
      <c r="B41" s="9">
        <v>1059361</v>
      </c>
      <c r="G41" s="9">
        <v>1059361</v>
      </c>
      <c r="H41" t="s">
        <v>194</v>
      </c>
    </row>
    <row r="42" spans="1:8" x14ac:dyDescent="0.35">
      <c r="A42" t="s">
        <v>195</v>
      </c>
      <c r="B42" s="9">
        <v>5148714</v>
      </c>
      <c r="G42" s="9">
        <v>5148714</v>
      </c>
      <c r="H42" t="s">
        <v>195</v>
      </c>
    </row>
    <row r="43" spans="1:8" x14ac:dyDescent="0.35">
      <c r="A43" t="s">
        <v>196</v>
      </c>
      <c r="B43" s="9">
        <v>884659</v>
      </c>
      <c r="G43" s="9">
        <v>884659</v>
      </c>
      <c r="H43" t="s">
        <v>196</v>
      </c>
    </row>
    <row r="44" spans="1:8" x14ac:dyDescent="0.35">
      <c r="A44" t="s">
        <v>197</v>
      </c>
      <c r="B44" s="9">
        <v>6833174</v>
      </c>
      <c r="G44" s="9">
        <v>6833174</v>
      </c>
      <c r="H44" t="s">
        <v>197</v>
      </c>
    </row>
    <row r="45" spans="1:8" x14ac:dyDescent="0.35">
      <c r="A45" t="s">
        <v>198</v>
      </c>
      <c r="B45" s="9">
        <v>28995881</v>
      </c>
      <c r="G45" s="9">
        <v>28995881</v>
      </c>
      <c r="H45" t="s">
        <v>198</v>
      </c>
    </row>
    <row r="46" spans="1:8" x14ac:dyDescent="0.35">
      <c r="A46" t="s">
        <v>199</v>
      </c>
      <c r="B46" s="9">
        <v>3205958</v>
      </c>
      <c r="G46" s="9">
        <v>3205958</v>
      </c>
      <c r="H46" t="s">
        <v>199</v>
      </c>
    </row>
    <row r="47" spans="1:8" x14ac:dyDescent="0.35">
      <c r="A47" t="s">
        <v>200</v>
      </c>
      <c r="B47" s="9">
        <v>623989</v>
      </c>
      <c r="G47" s="9">
        <v>623989</v>
      </c>
      <c r="H47" t="s">
        <v>200</v>
      </c>
    </row>
    <row r="48" spans="1:8" x14ac:dyDescent="0.35">
      <c r="A48" t="s">
        <v>201</v>
      </c>
      <c r="B48" s="9">
        <v>8535519</v>
      </c>
      <c r="G48" s="9">
        <v>8535519</v>
      </c>
      <c r="H48" t="s">
        <v>201</v>
      </c>
    </row>
    <row r="49" spans="1:8" x14ac:dyDescent="0.35">
      <c r="A49" t="s">
        <v>202</v>
      </c>
      <c r="B49" s="9">
        <v>7614893</v>
      </c>
      <c r="G49" s="9">
        <v>7614893</v>
      </c>
      <c r="H49" t="s">
        <v>202</v>
      </c>
    </row>
    <row r="50" spans="1:8" x14ac:dyDescent="0.35">
      <c r="A50" t="s">
        <v>203</v>
      </c>
      <c r="B50" s="9">
        <v>1792147</v>
      </c>
      <c r="G50" s="9">
        <v>1792147</v>
      </c>
      <c r="H50" t="s">
        <v>203</v>
      </c>
    </row>
    <row r="51" spans="1:8" x14ac:dyDescent="0.35">
      <c r="A51" t="s">
        <v>204</v>
      </c>
      <c r="B51" s="9">
        <v>5822434</v>
      </c>
      <c r="G51" s="9">
        <v>5822434</v>
      </c>
      <c r="H51" t="s">
        <v>204</v>
      </c>
    </row>
    <row r="52" spans="1:8" x14ac:dyDescent="0.35">
      <c r="A52" t="s">
        <v>205</v>
      </c>
      <c r="B52" s="9">
        <v>578759</v>
      </c>
      <c r="G52" s="9">
        <v>578759</v>
      </c>
      <c r="H52" t="s">
        <v>205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D04FBC-2F00-4A6B-82A7-5EA39BFEB7D2}">
  <dimension ref="A1:F202"/>
  <sheetViews>
    <sheetView workbookViewId="0">
      <selection activeCell="H3" sqref="H3"/>
    </sheetView>
  </sheetViews>
  <sheetFormatPr defaultRowHeight="14.5" x14ac:dyDescent="0.35"/>
  <cols>
    <col min="1" max="1" width="12.54296875" bestFit="1" customWidth="1"/>
    <col min="2" max="2" width="10.54296875" bestFit="1" customWidth="1"/>
    <col min="3" max="3" width="12.7265625" style="14" bestFit="1" customWidth="1"/>
    <col min="4" max="4" width="11.08984375" style="18" bestFit="1" customWidth="1"/>
    <col min="5" max="5" width="23.08984375" style="18" bestFit="1" customWidth="1"/>
    <col min="6" max="6" width="13" style="18" bestFit="1" customWidth="1"/>
  </cols>
  <sheetData>
    <row r="1" spans="1:6" x14ac:dyDescent="0.35">
      <c r="A1" t="s">
        <v>142</v>
      </c>
      <c r="B1" t="s">
        <v>143</v>
      </c>
      <c r="C1" s="14" t="s">
        <v>145</v>
      </c>
      <c r="D1" s="18" t="s">
        <v>144</v>
      </c>
      <c r="E1" s="18" t="s">
        <v>146</v>
      </c>
      <c r="F1" s="18" t="s">
        <v>147</v>
      </c>
    </row>
    <row r="2" spans="1:6" x14ac:dyDescent="0.35">
      <c r="A2">
        <v>10000</v>
      </c>
      <c r="B2" t="s">
        <v>148</v>
      </c>
      <c r="C2" s="14">
        <v>43584</v>
      </c>
      <c r="D2" s="18">
        <v>57908</v>
      </c>
      <c r="E2" s="18">
        <v>6755.9333333333334</v>
      </c>
      <c r="F2" s="18">
        <v>51152.066666666666</v>
      </c>
    </row>
    <row r="3" spans="1:6" x14ac:dyDescent="0.35">
      <c r="A3">
        <v>10001</v>
      </c>
      <c r="B3" t="s">
        <v>149</v>
      </c>
      <c r="C3" s="14">
        <v>43826</v>
      </c>
      <c r="D3" s="18">
        <v>4870</v>
      </c>
      <c r="E3" s="18">
        <v>347.85714285714283</v>
      </c>
      <c r="F3" s="18">
        <v>4522.1428571428569</v>
      </c>
    </row>
    <row r="4" spans="1:6" x14ac:dyDescent="0.35">
      <c r="A4">
        <v>10002</v>
      </c>
      <c r="B4" t="s">
        <v>148</v>
      </c>
      <c r="C4" s="14">
        <v>42941</v>
      </c>
      <c r="D4" s="18">
        <v>69237</v>
      </c>
      <c r="E4" s="18">
        <v>20194.125</v>
      </c>
      <c r="F4" s="18">
        <v>49042.875</v>
      </c>
    </row>
    <row r="5" spans="1:6" x14ac:dyDescent="0.35">
      <c r="A5">
        <v>10003</v>
      </c>
      <c r="B5" t="s">
        <v>150</v>
      </c>
      <c r="C5" s="14">
        <v>43282</v>
      </c>
      <c r="D5" s="18">
        <v>788089</v>
      </c>
      <c r="E5" s="18">
        <v>40414.820512820515</v>
      </c>
      <c r="F5" s="18">
        <v>747674.1794871795</v>
      </c>
    </row>
    <row r="6" spans="1:6" x14ac:dyDescent="0.35">
      <c r="A6">
        <v>10004</v>
      </c>
      <c r="B6" t="s">
        <v>151</v>
      </c>
      <c r="C6" s="14">
        <v>43266</v>
      </c>
      <c r="D6" s="18">
        <v>1083</v>
      </c>
      <c r="E6" s="18">
        <v>752.08333333333326</v>
      </c>
      <c r="F6" s="18">
        <v>330.91666666666674</v>
      </c>
    </row>
    <row r="7" spans="1:6" x14ac:dyDescent="0.35">
      <c r="A7">
        <v>10005</v>
      </c>
      <c r="B7" t="s">
        <v>150</v>
      </c>
      <c r="C7" s="14">
        <v>43337</v>
      </c>
      <c r="D7" s="18">
        <v>101561</v>
      </c>
      <c r="E7" s="18">
        <v>4774.235042735042</v>
      </c>
      <c r="F7" s="18">
        <v>96786.764957264953</v>
      </c>
    </row>
    <row r="8" spans="1:6" x14ac:dyDescent="0.35">
      <c r="A8">
        <v>10006</v>
      </c>
      <c r="B8" t="s">
        <v>150</v>
      </c>
      <c r="C8" s="14">
        <v>43082</v>
      </c>
      <c r="D8" s="18">
        <v>983543</v>
      </c>
      <c r="E8" s="18">
        <v>65149.215811965812</v>
      </c>
      <c r="F8" s="18">
        <v>918393.78418803425</v>
      </c>
    </row>
    <row r="9" spans="1:6" x14ac:dyDescent="0.35">
      <c r="A9">
        <v>10007</v>
      </c>
      <c r="B9" t="s">
        <v>152</v>
      </c>
      <c r="C9" s="14">
        <v>43152</v>
      </c>
      <c r="D9" s="18">
        <v>96798</v>
      </c>
      <c r="E9" s="18">
        <v>45172.4</v>
      </c>
      <c r="F9" s="18">
        <v>51625.599999999999</v>
      </c>
    </row>
    <row r="10" spans="1:6" x14ac:dyDescent="0.35">
      <c r="A10">
        <v>10008</v>
      </c>
      <c r="B10" t="s">
        <v>149</v>
      </c>
      <c r="C10" s="14">
        <v>43620</v>
      </c>
      <c r="D10" s="18">
        <v>1606</v>
      </c>
      <c r="E10" s="18">
        <v>248.54761904761907</v>
      </c>
      <c r="F10" s="18">
        <v>1357.452380952381</v>
      </c>
    </row>
    <row r="11" spans="1:6" x14ac:dyDescent="0.35">
      <c r="A11">
        <v>10009</v>
      </c>
      <c r="B11" t="s">
        <v>149</v>
      </c>
      <c r="C11" s="14">
        <v>43868</v>
      </c>
      <c r="D11" s="18">
        <v>4293</v>
      </c>
      <c r="E11" s="18">
        <v>255.53571428571428</v>
      </c>
      <c r="F11" s="18">
        <v>4037.4642857142858</v>
      </c>
    </row>
    <row r="12" spans="1:6" x14ac:dyDescent="0.35">
      <c r="A12">
        <v>10010</v>
      </c>
      <c r="B12" t="s">
        <v>151</v>
      </c>
      <c r="C12" s="14">
        <v>43333</v>
      </c>
      <c r="D12" s="18">
        <v>1228</v>
      </c>
      <c r="E12" s="18">
        <v>750.44444444444457</v>
      </c>
      <c r="F12" s="18">
        <v>477.55555555555543</v>
      </c>
    </row>
    <row r="13" spans="1:6" x14ac:dyDescent="0.35">
      <c r="A13">
        <v>10011</v>
      </c>
      <c r="B13" t="s">
        <v>151</v>
      </c>
      <c r="C13" s="14">
        <v>43878</v>
      </c>
      <c r="D13" s="18">
        <v>1221</v>
      </c>
      <c r="E13" s="18">
        <v>169.58333333333331</v>
      </c>
      <c r="F13" s="18">
        <v>1051.4166666666667</v>
      </c>
    </row>
    <row r="14" spans="1:6" x14ac:dyDescent="0.35">
      <c r="A14">
        <v>10012</v>
      </c>
      <c r="B14" t="s">
        <v>151</v>
      </c>
      <c r="C14" s="14">
        <v>43022</v>
      </c>
      <c r="D14" s="18">
        <v>1392</v>
      </c>
      <c r="E14" s="18">
        <v>1276</v>
      </c>
      <c r="F14" s="18">
        <v>116</v>
      </c>
    </row>
    <row r="15" spans="1:6" x14ac:dyDescent="0.35">
      <c r="A15">
        <v>10013</v>
      </c>
      <c r="B15" t="s">
        <v>151</v>
      </c>
      <c r="C15" s="14">
        <v>43096</v>
      </c>
      <c r="D15" s="18">
        <v>1124</v>
      </c>
      <c r="E15" s="18">
        <v>936.66666666666663</v>
      </c>
      <c r="F15" s="18">
        <v>187.33333333333337</v>
      </c>
    </row>
    <row r="16" spans="1:6" x14ac:dyDescent="0.35">
      <c r="A16">
        <v>10014</v>
      </c>
      <c r="B16" t="s">
        <v>150</v>
      </c>
      <c r="C16" s="14">
        <v>43023</v>
      </c>
      <c r="D16" s="18">
        <v>544658</v>
      </c>
      <c r="E16" s="18">
        <v>38405.371794871797</v>
      </c>
      <c r="F16" s="18">
        <v>506252.62820512819</v>
      </c>
    </row>
    <row r="17" spans="1:6" x14ac:dyDescent="0.35">
      <c r="A17">
        <v>10015</v>
      </c>
      <c r="B17" t="s">
        <v>148</v>
      </c>
      <c r="C17" s="14">
        <v>43448</v>
      </c>
      <c r="D17" s="18">
        <v>51313</v>
      </c>
      <c r="E17" s="18">
        <v>8124.5583333333334</v>
      </c>
      <c r="F17" s="18">
        <v>43188.441666666666</v>
      </c>
    </row>
    <row r="18" spans="1:6" x14ac:dyDescent="0.35">
      <c r="A18">
        <v>10016</v>
      </c>
      <c r="B18" t="s">
        <v>149</v>
      </c>
      <c r="C18" s="14">
        <v>43954</v>
      </c>
      <c r="D18" s="18">
        <v>3286</v>
      </c>
      <c r="E18" s="18">
        <v>78.238095238095241</v>
      </c>
      <c r="F18" s="18">
        <v>3207.7619047619046</v>
      </c>
    </row>
    <row r="19" spans="1:6" x14ac:dyDescent="0.35">
      <c r="A19">
        <v>10017</v>
      </c>
      <c r="B19" t="s">
        <v>151</v>
      </c>
      <c r="C19" s="14">
        <v>42769</v>
      </c>
      <c r="D19" s="18">
        <v>996</v>
      </c>
      <c r="E19" s="18">
        <v>996</v>
      </c>
      <c r="F19" s="18">
        <v>0</v>
      </c>
    </row>
    <row r="20" spans="1:6" x14ac:dyDescent="0.35">
      <c r="A20">
        <v>10018</v>
      </c>
      <c r="B20" t="s">
        <v>152</v>
      </c>
      <c r="C20" s="14">
        <v>43930</v>
      </c>
      <c r="D20" s="18">
        <v>41051</v>
      </c>
      <c r="E20" s="18">
        <v>2052.5499999999997</v>
      </c>
      <c r="F20" s="18">
        <v>38998.449999999997</v>
      </c>
    </row>
    <row r="21" spans="1:6" x14ac:dyDescent="0.35">
      <c r="A21">
        <v>10019</v>
      </c>
      <c r="B21" t="s">
        <v>150</v>
      </c>
      <c r="C21" s="14">
        <v>42876</v>
      </c>
      <c r="D21" s="18">
        <v>159651</v>
      </c>
      <c r="E21" s="18">
        <v>12621.980769230768</v>
      </c>
      <c r="F21" s="18">
        <v>147029.01923076922</v>
      </c>
    </row>
    <row r="22" spans="1:6" x14ac:dyDescent="0.35">
      <c r="A22">
        <v>10020</v>
      </c>
      <c r="B22" t="s">
        <v>152</v>
      </c>
      <c r="C22" s="14">
        <v>42929</v>
      </c>
      <c r="D22" s="18">
        <v>91411</v>
      </c>
      <c r="E22" s="18">
        <v>54846.6</v>
      </c>
      <c r="F22" s="18">
        <v>36564.400000000001</v>
      </c>
    </row>
    <row r="23" spans="1:6" x14ac:dyDescent="0.35">
      <c r="A23">
        <v>10021</v>
      </c>
      <c r="B23" t="s">
        <v>152</v>
      </c>
      <c r="C23" s="14">
        <v>42823</v>
      </c>
      <c r="D23" s="18">
        <v>42798</v>
      </c>
      <c r="E23" s="18">
        <v>27818.699999999997</v>
      </c>
      <c r="F23" s="18">
        <v>14979.300000000003</v>
      </c>
    </row>
    <row r="24" spans="1:6" x14ac:dyDescent="0.35">
      <c r="A24">
        <v>10022</v>
      </c>
      <c r="B24" t="s">
        <v>152</v>
      </c>
      <c r="C24" s="14">
        <v>43025</v>
      </c>
      <c r="D24" s="18">
        <v>99660</v>
      </c>
      <c r="E24" s="18">
        <v>54813</v>
      </c>
      <c r="F24" s="18">
        <v>44847</v>
      </c>
    </row>
    <row r="25" spans="1:6" x14ac:dyDescent="0.35">
      <c r="A25">
        <v>10023</v>
      </c>
      <c r="B25" t="s">
        <v>149</v>
      </c>
      <c r="C25" s="14">
        <v>43755</v>
      </c>
      <c r="D25" s="18">
        <v>4367</v>
      </c>
      <c r="E25" s="18">
        <v>467.89285714285717</v>
      </c>
      <c r="F25" s="18">
        <v>3899.1071428571427</v>
      </c>
    </row>
    <row r="26" spans="1:6" x14ac:dyDescent="0.35">
      <c r="A26">
        <v>10024</v>
      </c>
      <c r="B26" t="s">
        <v>151</v>
      </c>
      <c r="C26" s="14">
        <v>43613</v>
      </c>
      <c r="D26" s="18">
        <v>903</v>
      </c>
      <c r="E26" s="18">
        <v>326.08333333333331</v>
      </c>
      <c r="F26" s="18">
        <v>576.91666666666674</v>
      </c>
    </row>
    <row r="27" spans="1:6" x14ac:dyDescent="0.35">
      <c r="A27">
        <v>10025</v>
      </c>
      <c r="B27" t="s">
        <v>148</v>
      </c>
      <c r="C27" s="14">
        <v>43467</v>
      </c>
      <c r="D27" s="18">
        <v>35512</v>
      </c>
      <c r="E27" s="18">
        <v>5326.8</v>
      </c>
      <c r="F27" s="18">
        <v>30185.200000000001</v>
      </c>
    </row>
    <row r="28" spans="1:6" x14ac:dyDescent="0.35">
      <c r="A28">
        <v>10026</v>
      </c>
      <c r="B28" t="s">
        <v>149</v>
      </c>
      <c r="C28" s="14">
        <v>42799</v>
      </c>
      <c r="D28" s="18">
        <v>4488</v>
      </c>
      <c r="E28" s="18">
        <v>2137.1428571428573</v>
      </c>
      <c r="F28" s="18">
        <v>2350.8571428571427</v>
      </c>
    </row>
    <row r="29" spans="1:6" x14ac:dyDescent="0.35">
      <c r="A29">
        <v>10027</v>
      </c>
      <c r="B29" t="s">
        <v>149</v>
      </c>
      <c r="C29" s="14">
        <v>42811</v>
      </c>
      <c r="D29" s="18">
        <v>4718</v>
      </c>
      <c r="E29" s="18">
        <v>2246.6666666666665</v>
      </c>
      <c r="F29" s="18">
        <v>2471.3333333333335</v>
      </c>
    </row>
    <row r="30" spans="1:6" x14ac:dyDescent="0.35">
      <c r="A30">
        <v>10028</v>
      </c>
      <c r="B30" t="s">
        <v>151</v>
      </c>
      <c r="C30" s="14">
        <v>42945</v>
      </c>
      <c r="D30" s="18">
        <v>1092</v>
      </c>
      <c r="E30" s="18">
        <v>1061.6666666666665</v>
      </c>
      <c r="F30" s="18">
        <v>30.333333333333485</v>
      </c>
    </row>
    <row r="31" spans="1:6" x14ac:dyDescent="0.35">
      <c r="A31">
        <v>10029</v>
      </c>
      <c r="B31" t="s">
        <v>150</v>
      </c>
      <c r="C31" s="14">
        <v>43801</v>
      </c>
      <c r="D31" s="18">
        <v>294471</v>
      </c>
      <c r="E31" s="18">
        <v>4404.4807692307695</v>
      </c>
      <c r="F31" s="18">
        <v>290066.51923076925</v>
      </c>
    </row>
    <row r="32" spans="1:6" x14ac:dyDescent="0.35">
      <c r="A32">
        <v>10030</v>
      </c>
      <c r="B32" t="s">
        <v>150</v>
      </c>
      <c r="C32" s="14">
        <v>43764</v>
      </c>
      <c r="D32" s="18">
        <v>165664</v>
      </c>
      <c r="E32" s="18">
        <v>2831.863247863248</v>
      </c>
      <c r="F32" s="18">
        <v>162832.13675213675</v>
      </c>
    </row>
    <row r="33" spans="1:6" x14ac:dyDescent="0.35">
      <c r="A33">
        <v>10031</v>
      </c>
      <c r="B33" t="s">
        <v>152</v>
      </c>
      <c r="C33" s="14">
        <v>43129</v>
      </c>
      <c r="D33" s="18">
        <v>45518</v>
      </c>
      <c r="E33" s="18">
        <v>22000.366666666665</v>
      </c>
      <c r="F33" s="18">
        <v>23517.633333333335</v>
      </c>
    </row>
    <row r="34" spans="1:6" x14ac:dyDescent="0.35">
      <c r="A34">
        <v>10032</v>
      </c>
      <c r="B34" t="s">
        <v>149</v>
      </c>
      <c r="C34" s="14">
        <v>43769</v>
      </c>
      <c r="D34" s="18">
        <v>4837</v>
      </c>
      <c r="E34" s="18">
        <v>460.66666666666669</v>
      </c>
      <c r="F34" s="18">
        <v>4376.333333333333</v>
      </c>
    </row>
    <row r="35" spans="1:6" x14ac:dyDescent="0.35">
      <c r="A35">
        <v>10033</v>
      </c>
      <c r="B35" t="s">
        <v>150</v>
      </c>
      <c r="C35" s="14">
        <v>43877</v>
      </c>
      <c r="D35" s="18">
        <v>371295</v>
      </c>
      <c r="E35" s="18">
        <v>3966.8269230769233</v>
      </c>
      <c r="F35" s="18">
        <v>367328.17307692306</v>
      </c>
    </row>
    <row r="36" spans="1:6" x14ac:dyDescent="0.35">
      <c r="A36">
        <v>10034</v>
      </c>
      <c r="B36" t="s">
        <v>149</v>
      </c>
      <c r="C36" s="14">
        <v>43772</v>
      </c>
      <c r="D36" s="18">
        <v>3657</v>
      </c>
      <c r="E36" s="18">
        <v>348.28571428571428</v>
      </c>
      <c r="F36" s="18">
        <v>3308.7142857142858</v>
      </c>
    </row>
    <row r="37" spans="1:6" x14ac:dyDescent="0.35">
      <c r="A37">
        <v>10035</v>
      </c>
      <c r="B37" t="s">
        <v>151</v>
      </c>
      <c r="C37" s="14">
        <v>42769</v>
      </c>
      <c r="D37" s="18">
        <v>1281</v>
      </c>
      <c r="E37" s="18">
        <v>1281</v>
      </c>
      <c r="F37" s="18">
        <v>0</v>
      </c>
    </row>
    <row r="38" spans="1:6" x14ac:dyDescent="0.35">
      <c r="A38">
        <v>10036</v>
      </c>
      <c r="B38" t="s">
        <v>151</v>
      </c>
      <c r="C38" s="14">
        <v>42950</v>
      </c>
      <c r="D38" s="18">
        <v>872</v>
      </c>
      <c r="E38" s="18">
        <v>847.77777777777771</v>
      </c>
      <c r="F38" s="18">
        <v>24.222222222222285</v>
      </c>
    </row>
    <row r="39" spans="1:6" x14ac:dyDescent="0.35">
      <c r="A39">
        <v>10037</v>
      </c>
      <c r="B39" t="s">
        <v>150</v>
      </c>
      <c r="C39" s="14">
        <v>43370</v>
      </c>
      <c r="D39" s="18">
        <v>590077</v>
      </c>
      <c r="E39" s="18">
        <v>26477.814102564102</v>
      </c>
      <c r="F39" s="18">
        <v>563599.18589743588</v>
      </c>
    </row>
    <row r="40" spans="1:6" x14ac:dyDescent="0.35">
      <c r="A40">
        <v>10038</v>
      </c>
      <c r="B40" t="s">
        <v>148</v>
      </c>
      <c r="C40" s="14">
        <v>42791</v>
      </c>
      <c r="D40" s="18">
        <v>73329</v>
      </c>
      <c r="E40" s="18">
        <v>24443</v>
      </c>
      <c r="F40" s="18">
        <v>48886</v>
      </c>
    </row>
    <row r="41" spans="1:6" x14ac:dyDescent="0.35">
      <c r="A41">
        <v>10039</v>
      </c>
      <c r="B41" t="s">
        <v>148</v>
      </c>
      <c r="C41" s="14">
        <v>43560</v>
      </c>
      <c r="D41" s="18">
        <v>67976</v>
      </c>
      <c r="E41" s="18">
        <v>8497</v>
      </c>
      <c r="F41" s="18">
        <v>59479</v>
      </c>
    </row>
    <row r="42" spans="1:6" x14ac:dyDescent="0.35">
      <c r="A42">
        <v>10040</v>
      </c>
      <c r="B42" t="s">
        <v>150</v>
      </c>
      <c r="C42" s="14">
        <v>43302</v>
      </c>
      <c r="D42" s="18">
        <v>477397</v>
      </c>
      <c r="E42" s="18">
        <v>23461.818376068375</v>
      </c>
      <c r="F42" s="18">
        <v>453935.18162393162</v>
      </c>
    </row>
    <row r="43" spans="1:6" x14ac:dyDescent="0.35">
      <c r="A43">
        <v>10041</v>
      </c>
      <c r="B43" t="s">
        <v>152</v>
      </c>
      <c r="C43" s="14">
        <v>43516</v>
      </c>
      <c r="D43" s="18">
        <v>59172</v>
      </c>
      <c r="E43" s="18">
        <v>15779.2</v>
      </c>
      <c r="F43" s="18">
        <v>43392.800000000003</v>
      </c>
    </row>
    <row r="44" spans="1:6" x14ac:dyDescent="0.35">
      <c r="A44">
        <v>10042</v>
      </c>
      <c r="B44" t="s">
        <v>151</v>
      </c>
      <c r="C44" s="14">
        <v>43431</v>
      </c>
      <c r="D44" s="18">
        <v>1418</v>
      </c>
      <c r="E44" s="18">
        <v>748.3888888888888</v>
      </c>
      <c r="F44" s="18">
        <v>669.6111111111112</v>
      </c>
    </row>
    <row r="45" spans="1:6" x14ac:dyDescent="0.35">
      <c r="A45">
        <v>10043</v>
      </c>
      <c r="B45" t="s">
        <v>152</v>
      </c>
      <c r="C45" s="14">
        <v>43679</v>
      </c>
      <c r="D45" s="18">
        <v>48713</v>
      </c>
      <c r="E45" s="18">
        <v>8930.7166666666672</v>
      </c>
      <c r="F45" s="18">
        <v>39782.283333333333</v>
      </c>
    </row>
    <row r="46" spans="1:6" x14ac:dyDescent="0.35">
      <c r="A46">
        <v>10044</v>
      </c>
      <c r="B46" t="s">
        <v>149</v>
      </c>
      <c r="C46" s="14">
        <v>42920</v>
      </c>
      <c r="D46" s="18">
        <v>2929</v>
      </c>
      <c r="E46" s="18">
        <v>1255.2857142857142</v>
      </c>
      <c r="F46" s="18">
        <v>1673.7142857142858</v>
      </c>
    </row>
    <row r="47" spans="1:6" x14ac:dyDescent="0.35">
      <c r="A47">
        <v>10045</v>
      </c>
      <c r="B47" t="s">
        <v>148</v>
      </c>
      <c r="C47" s="14">
        <v>43742</v>
      </c>
      <c r="D47" s="18">
        <v>23051</v>
      </c>
      <c r="E47" s="18">
        <v>1728.825</v>
      </c>
      <c r="F47" s="18">
        <v>21322.174999999999</v>
      </c>
    </row>
    <row r="48" spans="1:6" x14ac:dyDescent="0.35">
      <c r="A48">
        <v>10046</v>
      </c>
      <c r="B48" t="s">
        <v>148</v>
      </c>
      <c r="C48" s="14">
        <v>42751</v>
      </c>
      <c r="D48" s="18">
        <v>56486</v>
      </c>
      <c r="E48" s="18">
        <v>19770.099999999999</v>
      </c>
      <c r="F48" s="18">
        <v>36715.9</v>
      </c>
    </row>
    <row r="49" spans="1:6" x14ac:dyDescent="0.35">
      <c r="A49">
        <v>10047</v>
      </c>
      <c r="B49" t="s">
        <v>149</v>
      </c>
      <c r="C49" s="14">
        <v>43217</v>
      </c>
      <c r="D49" s="18">
        <v>1978</v>
      </c>
      <c r="E49" s="18">
        <v>612.23809523809518</v>
      </c>
      <c r="F49" s="18">
        <v>1365.7619047619048</v>
      </c>
    </row>
    <row r="50" spans="1:6" x14ac:dyDescent="0.35">
      <c r="A50">
        <v>10048</v>
      </c>
      <c r="B50" t="s">
        <v>152</v>
      </c>
      <c r="C50" s="14">
        <v>43687</v>
      </c>
      <c r="D50" s="18">
        <v>97761</v>
      </c>
      <c r="E50" s="18">
        <v>17922.849999999999</v>
      </c>
      <c r="F50" s="18">
        <v>79838.149999999994</v>
      </c>
    </row>
    <row r="51" spans="1:6" x14ac:dyDescent="0.35">
      <c r="A51">
        <v>10049</v>
      </c>
      <c r="B51" t="s">
        <v>149</v>
      </c>
      <c r="C51" s="14">
        <v>43420</v>
      </c>
      <c r="D51" s="18">
        <v>4992</v>
      </c>
      <c r="E51" s="18">
        <v>1188.5714285714287</v>
      </c>
      <c r="F51" s="18">
        <v>3803.4285714285716</v>
      </c>
    </row>
    <row r="52" spans="1:6" x14ac:dyDescent="0.35">
      <c r="A52">
        <v>10050</v>
      </c>
      <c r="B52" t="s">
        <v>152</v>
      </c>
      <c r="C52" s="14">
        <v>44008</v>
      </c>
      <c r="D52" s="18">
        <v>86103</v>
      </c>
      <c r="E52" s="18">
        <v>0</v>
      </c>
      <c r="F52" s="18">
        <v>86103</v>
      </c>
    </row>
    <row r="53" spans="1:6" x14ac:dyDescent="0.35">
      <c r="A53">
        <v>10051</v>
      </c>
      <c r="B53" t="s">
        <v>149</v>
      </c>
      <c r="C53" s="14">
        <v>43582</v>
      </c>
      <c r="D53" s="18">
        <v>1262</v>
      </c>
      <c r="E53" s="18">
        <v>210.33333333333334</v>
      </c>
      <c r="F53" s="18">
        <v>1051.6666666666667</v>
      </c>
    </row>
    <row r="54" spans="1:6" x14ac:dyDescent="0.35">
      <c r="A54">
        <v>10052</v>
      </c>
      <c r="B54" t="s">
        <v>148</v>
      </c>
      <c r="C54" s="14">
        <v>43332</v>
      </c>
      <c r="D54" s="18">
        <v>72310</v>
      </c>
      <c r="E54" s="18">
        <v>13256.833333333334</v>
      </c>
      <c r="F54" s="18">
        <v>59053.166666666664</v>
      </c>
    </row>
    <row r="55" spans="1:6" x14ac:dyDescent="0.35">
      <c r="A55">
        <v>10053</v>
      </c>
      <c r="B55" t="s">
        <v>150</v>
      </c>
      <c r="C55" s="14">
        <v>43307</v>
      </c>
      <c r="D55" s="18">
        <v>432281</v>
      </c>
      <c r="E55" s="18">
        <v>21244.579059829062</v>
      </c>
      <c r="F55" s="18">
        <v>411036.42094017094</v>
      </c>
    </row>
    <row r="56" spans="1:6" x14ac:dyDescent="0.35">
      <c r="A56">
        <v>10054</v>
      </c>
      <c r="B56" t="s">
        <v>152</v>
      </c>
      <c r="C56" s="14">
        <v>43668</v>
      </c>
      <c r="D56" s="18">
        <v>36300</v>
      </c>
      <c r="E56" s="18">
        <v>6655</v>
      </c>
      <c r="F56" s="18">
        <v>29645</v>
      </c>
    </row>
    <row r="57" spans="1:6" x14ac:dyDescent="0.35">
      <c r="A57">
        <v>10055</v>
      </c>
      <c r="B57" t="s">
        <v>149</v>
      </c>
      <c r="C57" s="14">
        <v>43537</v>
      </c>
      <c r="D57" s="18">
        <v>4015</v>
      </c>
      <c r="E57" s="18">
        <v>764.76190476190482</v>
      </c>
      <c r="F57" s="18">
        <v>3250.2380952380954</v>
      </c>
    </row>
    <row r="58" spans="1:6" x14ac:dyDescent="0.35">
      <c r="A58">
        <v>10056</v>
      </c>
      <c r="B58" t="s">
        <v>152</v>
      </c>
      <c r="C58" s="14">
        <v>43186</v>
      </c>
      <c r="D58" s="18">
        <v>65125</v>
      </c>
      <c r="E58" s="18">
        <v>29306.250000000004</v>
      </c>
      <c r="F58" s="18">
        <v>35818.75</v>
      </c>
    </row>
    <row r="59" spans="1:6" x14ac:dyDescent="0.35">
      <c r="A59">
        <v>10057</v>
      </c>
      <c r="B59" t="s">
        <v>149</v>
      </c>
      <c r="C59" s="14">
        <v>43429</v>
      </c>
      <c r="D59" s="18">
        <v>1261</v>
      </c>
      <c r="E59" s="18">
        <v>285.22619047619048</v>
      </c>
      <c r="F59" s="18">
        <v>975.77380952380952</v>
      </c>
    </row>
    <row r="60" spans="1:6" x14ac:dyDescent="0.35">
      <c r="A60">
        <v>10058</v>
      </c>
      <c r="B60" t="s">
        <v>148</v>
      </c>
      <c r="C60" s="14">
        <v>43203</v>
      </c>
      <c r="D60" s="18">
        <v>47845</v>
      </c>
      <c r="E60" s="18">
        <v>10765.125</v>
      </c>
      <c r="F60" s="18">
        <v>37079.875</v>
      </c>
    </row>
    <row r="61" spans="1:6" x14ac:dyDescent="0.35">
      <c r="A61">
        <v>10059</v>
      </c>
      <c r="B61" t="s">
        <v>149</v>
      </c>
      <c r="C61" s="14">
        <v>43344</v>
      </c>
      <c r="D61" s="18">
        <v>3599</v>
      </c>
      <c r="E61" s="18">
        <v>942.59523809523807</v>
      </c>
      <c r="F61" s="18">
        <v>2656.4047619047619</v>
      </c>
    </row>
    <row r="62" spans="1:6" x14ac:dyDescent="0.35">
      <c r="A62">
        <v>10060</v>
      </c>
      <c r="B62" t="s">
        <v>150</v>
      </c>
      <c r="C62" s="14">
        <v>42808</v>
      </c>
      <c r="D62" s="18">
        <v>697091</v>
      </c>
      <c r="E62" s="18">
        <v>59580.427350427351</v>
      </c>
      <c r="F62" s="18">
        <v>637510.57264957263</v>
      </c>
    </row>
    <row r="63" spans="1:6" x14ac:dyDescent="0.35">
      <c r="A63">
        <v>10061</v>
      </c>
      <c r="B63" t="s">
        <v>148</v>
      </c>
      <c r="C63" s="14">
        <v>43352</v>
      </c>
      <c r="D63" s="18">
        <v>42781</v>
      </c>
      <c r="E63" s="18">
        <v>7843.1833333333334</v>
      </c>
      <c r="F63" s="18">
        <v>34937.816666666666</v>
      </c>
    </row>
    <row r="64" spans="1:6" x14ac:dyDescent="0.35">
      <c r="A64">
        <v>10062</v>
      </c>
      <c r="B64" t="s">
        <v>151</v>
      </c>
      <c r="C64" s="14">
        <v>43572</v>
      </c>
      <c r="D64" s="18">
        <v>1233</v>
      </c>
      <c r="E64" s="18">
        <v>513.75</v>
      </c>
      <c r="F64" s="18">
        <v>719.25</v>
      </c>
    </row>
    <row r="65" spans="1:6" x14ac:dyDescent="0.35">
      <c r="A65">
        <v>10063</v>
      </c>
      <c r="B65" t="s">
        <v>148</v>
      </c>
      <c r="C65" s="14">
        <v>43733</v>
      </c>
      <c r="D65" s="18">
        <v>69911</v>
      </c>
      <c r="E65" s="18">
        <v>5243.3250000000007</v>
      </c>
      <c r="F65" s="18">
        <v>64667.675000000003</v>
      </c>
    </row>
    <row r="66" spans="1:6" x14ac:dyDescent="0.35">
      <c r="A66">
        <v>10064</v>
      </c>
      <c r="B66" t="s">
        <v>150</v>
      </c>
      <c r="C66" s="14">
        <v>43337</v>
      </c>
      <c r="D66" s="18">
        <v>698426</v>
      </c>
      <c r="E66" s="18">
        <v>32831.991452991453</v>
      </c>
      <c r="F66" s="18">
        <v>665594.0085470085</v>
      </c>
    </row>
    <row r="67" spans="1:6" x14ac:dyDescent="0.35">
      <c r="A67">
        <v>10065</v>
      </c>
      <c r="B67" t="s">
        <v>150</v>
      </c>
      <c r="C67" s="14">
        <v>43980</v>
      </c>
      <c r="D67" s="18">
        <v>241857</v>
      </c>
      <c r="E67" s="18">
        <v>516.78846153846155</v>
      </c>
      <c r="F67" s="18">
        <v>241340.21153846153</v>
      </c>
    </row>
    <row r="68" spans="1:6" x14ac:dyDescent="0.35">
      <c r="A68">
        <v>10066</v>
      </c>
      <c r="B68" t="s">
        <v>150</v>
      </c>
      <c r="C68" s="14">
        <v>43680</v>
      </c>
      <c r="D68" s="18">
        <v>704557</v>
      </c>
      <c r="E68" s="18">
        <v>16560.10042735043</v>
      </c>
      <c r="F68" s="18">
        <v>687996.89957264962</v>
      </c>
    </row>
    <row r="69" spans="1:6" x14ac:dyDescent="0.35">
      <c r="A69">
        <v>10067</v>
      </c>
      <c r="B69" t="s">
        <v>152</v>
      </c>
      <c r="C69" s="14">
        <v>43371</v>
      </c>
      <c r="D69" s="18">
        <v>47913</v>
      </c>
      <c r="E69" s="18">
        <v>16769.55</v>
      </c>
      <c r="F69" s="18">
        <v>31143.45</v>
      </c>
    </row>
    <row r="70" spans="1:6" x14ac:dyDescent="0.35">
      <c r="A70">
        <v>10068</v>
      </c>
      <c r="B70" t="s">
        <v>151</v>
      </c>
      <c r="C70" s="14">
        <v>42802</v>
      </c>
      <c r="D70" s="18">
        <v>1583</v>
      </c>
      <c r="E70" s="18">
        <v>1583</v>
      </c>
      <c r="F70" s="18">
        <v>0</v>
      </c>
    </row>
    <row r="71" spans="1:6" x14ac:dyDescent="0.35">
      <c r="A71">
        <v>10069</v>
      </c>
      <c r="B71" t="s">
        <v>151</v>
      </c>
      <c r="C71" s="14">
        <v>43564</v>
      </c>
      <c r="D71" s="18">
        <v>1550</v>
      </c>
      <c r="E71" s="18">
        <v>645.83333333333337</v>
      </c>
      <c r="F71" s="18">
        <v>904.16666666666663</v>
      </c>
    </row>
    <row r="72" spans="1:6" x14ac:dyDescent="0.35">
      <c r="A72">
        <v>10070</v>
      </c>
      <c r="B72" t="s">
        <v>148</v>
      </c>
      <c r="C72" s="14">
        <v>43642</v>
      </c>
      <c r="D72" s="18">
        <v>21580</v>
      </c>
      <c r="E72" s="18">
        <v>2158</v>
      </c>
      <c r="F72" s="18">
        <v>19422</v>
      </c>
    </row>
    <row r="73" spans="1:6" x14ac:dyDescent="0.35">
      <c r="A73">
        <v>10071</v>
      </c>
      <c r="B73" t="s">
        <v>150</v>
      </c>
      <c r="C73" s="14">
        <v>43647</v>
      </c>
      <c r="D73" s="18">
        <v>420871</v>
      </c>
      <c r="E73" s="18">
        <v>10791.564102564102</v>
      </c>
      <c r="F73" s="18">
        <v>410079.43589743588</v>
      </c>
    </row>
    <row r="74" spans="1:6" x14ac:dyDescent="0.35">
      <c r="A74">
        <v>10072</v>
      </c>
      <c r="B74" t="s">
        <v>150</v>
      </c>
      <c r="C74" s="14">
        <v>44013</v>
      </c>
      <c r="D74" s="18">
        <v>855114</v>
      </c>
      <c r="E74" s="18">
        <v>0</v>
      </c>
      <c r="F74" s="18">
        <v>855114</v>
      </c>
    </row>
    <row r="75" spans="1:6" x14ac:dyDescent="0.35">
      <c r="A75">
        <v>10073</v>
      </c>
      <c r="B75" t="s">
        <v>152</v>
      </c>
      <c r="C75" s="14">
        <v>43668</v>
      </c>
      <c r="D75" s="18">
        <v>87128</v>
      </c>
      <c r="E75" s="18">
        <v>15973.466666666667</v>
      </c>
      <c r="F75" s="18">
        <v>71154.533333333326</v>
      </c>
    </row>
    <row r="76" spans="1:6" x14ac:dyDescent="0.35">
      <c r="A76">
        <v>10074</v>
      </c>
      <c r="B76" t="s">
        <v>148</v>
      </c>
      <c r="C76" s="14">
        <v>43863</v>
      </c>
      <c r="D76" s="18">
        <v>55201</v>
      </c>
      <c r="E76" s="18">
        <v>2300.0416666666665</v>
      </c>
      <c r="F76" s="18">
        <v>52900.958333333336</v>
      </c>
    </row>
    <row r="77" spans="1:6" x14ac:dyDescent="0.35">
      <c r="A77">
        <v>10075</v>
      </c>
      <c r="B77" t="s">
        <v>151</v>
      </c>
      <c r="C77" s="14">
        <v>43593</v>
      </c>
      <c r="D77" s="18">
        <v>991</v>
      </c>
      <c r="E77" s="18">
        <v>385.38888888888891</v>
      </c>
      <c r="F77" s="18">
        <v>605.61111111111109</v>
      </c>
    </row>
    <row r="78" spans="1:6" x14ac:dyDescent="0.35">
      <c r="A78">
        <v>10076</v>
      </c>
      <c r="B78" t="s">
        <v>150</v>
      </c>
      <c r="C78" s="14">
        <v>43454</v>
      </c>
      <c r="D78" s="18">
        <v>738874</v>
      </c>
      <c r="E78" s="18">
        <v>28418.23076923077</v>
      </c>
      <c r="F78" s="18">
        <v>710455.76923076925</v>
      </c>
    </row>
    <row r="79" spans="1:6" x14ac:dyDescent="0.35">
      <c r="A79">
        <v>10077</v>
      </c>
      <c r="B79" t="s">
        <v>151</v>
      </c>
      <c r="C79" s="14">
        <v>43994</v>
      </c>
      <c r="D79" s="18">
        <v>879</v>
      </c>
      <c r="E79" s="18">
        <v>24.416666666666668</v>
      </c>
      <c r="F79" s="18">
        <v>854.58333333333337</v>
      </c>
    </row>
    <row r="80" spans="1:6" x14ac:dyDescent="0.35">
      <c r="A80">
        <v>10078</v>
      </c>
      <c r="B80" t="s">
        <v>149</v>
      </c>
      <c r="C80" s="14">
        <v>42760</v>
      </c>
      <c r="D80" s="18">
        <v>3917</v>
      </c>
      <c r="E80" s="18">
        <v>1911.8690476190475</v>
      </c>
      <c r="F80" s="18">
        <v>2005.1309523809525</v>
      </c>
    </row>
    <row r="81" spans="1:6" x14ac:dyDescent="0.35">
      <c r="A81">
        <v>10079</v>
      </c>
      <c r="B81" t="s">
        <v>149</v>
      </c>
      <c r="C81" s="14">
        <v>43799</v>
      </c>
      <c r="D81" s="18">
        <v>4619</v>
      </c>
      <c r="E81" s="18">
        <v>384.91666666666669</v>
      </c>
      <c r="F81" s="18">
        <v>4234.083333333333</v>
      </c>
    </row>
    <row r="82" spans="1:6" x14ac:dyDescent="0.35">
      <c r="A82">
        <v>10080</v>
      </c>
      <c r="B82" t="s">
        <v>149</v>
      </c>
      <c r="C82" s="14">
        <v>42822</v>
      </c>
      <c r="D82" s="18">
        <v>1700</v>
      </c>
      <c r="E82" s="18">
        <v>789.28571428571422</v>
      </c>
      <c r="F82" s="18">
        <v>910.71428571428578</v>
      </c>
    </row>
    <row r="83" spans="1:6" x14ac:dyDescent="0.35">
      <c r="A83">
        <v>10081</v>
      </c>
      <c r="B83" t="s">
        <v>151</v>
      </c>
      <c r="C83" s="14">
        <v>43260</v>
      </c>
      <c r="D83" s="18">
        <v>1233</v>
      </c>
      <c r="E83" s="18">
        <v>856.25</v>
      </c>
      <c r="F83" s="18">
        <v>376.75</v>
      </c>
    </row>
    <row r="84" spans="1:6" x14ac:dyDescent="0.35">
      <c r="A84">
        <v>10082</v>
      </c>
      <c r="B84" t="s">
        <v>149</v>
      </c>
      <c r="C84" s="14">
        <v>43041</v>
      </c>
      <c r="D84" s="18">
        <v>1049</v>
      </c>
      <c r="E84" s="18">
        <v>399.61904761904759</v>
      </c>
      <c r="F84" s="18">
        <v>649.38095238095241</v>
      </c>
    </row>
    <row r="85" spans="1:6" x14ac:dyDescent="0.35">
      <c r="A85">
        <v>10083</v>
      </c>
      <c r="B85" t="s">
        <v>151</v>
      </c>
      <c r="C85" s="14">
        <v>43547</v>
      </c>
      <c r="D85" s="18">
        <v>894</v>
      </c>
      <c r="E85" s="18">
        <v>372.5</v>
      </c>
      <c r="F85" s="18">
        <v>521.5</v>
      </c>
    </row>
    <row r="86" spans="1:6" x14ac:dyDescent="0.35">
      <c r="A86">
        <v>10084</v>
      </c>
      <c r="B86" t="s">
        <v>150</v>
      </c>
      <c r="C86" s="14">
        <v>42927</v>
      </c>
      <c r="D86" s="18">
        <v>103988</v>
      </c>
      <c r="E86" s="18">
        <v>7999.0769230769238</v>
      </c>
      <c r="F86" s="18">
        <v>95988.923076923078</v>
      </c>
    </row>
    <row r="87" spans="1:6" x14ac:dyDescent="0.35">
      <c r="A87">
        <v>10085</v>
      </c>
      <c r="B87" t="s">
        <v>151</v>
      </c>
      <c r="C87" s="14">
        <v>43247</v>
      </c>
      <c r="D87" s="18">
        <v>983</v>
      </c>
      <c r="E87" s="18">
        <v>682.63888888888891</v>
      </c>
      <c r="F87" s="18">
        <v>300.36111111111109</v>
      </c>
    </row>
    <row r="88" spans="1:6" x14ac:dyDescent="0.35">
      <c r="A88">
        <v>10086</v>
      </c>
      <c r="B88" t="s">
        <v>150</v>
      </c>
      <c r="C88" s="14">
        <v>43667</v>
      </c>
      <c r="D88" s="18">
        <v>670555</v>
      </c>
      <c r="E88" s="18">
        <v>15760.908119658121</v>
      </c>
      <c r="F88" s="18">
        <v>654794.09188034188</v>
      </c>
    </row>
    <row r="89" spans="1:6" x14ac:dyDescent="0.35">
      <c r="A89">
        <v>10087</v>
      </c>
      <c r="B89" t="s">
        <v>150</v>
      </c>
      <c r="C89" s="14">
        <v>43636</v>
      </c>
      <c r="D89" s="18">
        <v>207784</v>
      </c>
      <c r="E89" s="18">
        <v>5327.7948717948721</v>
      </c>
      <c r="F89" s="18">
        <v>202456.20512820513</v>
      </c>
    </row>
    <row r="90" spans="1:6" x14ac:dyDescent="0.35">
      <c r="A90">
        <v>10088</v>
      </c>
      <c r="B90" t="s">
        <v>148</v>
      </c>
      <c r="C90" s="14">
        <v>43478</v>
      </c>
      <c r="D90" s="18">
        <v>52878</v>
      </c>
      <c r="E90" s="18">
        <v>7931.7</v>
      </c>
      <c r="F90" s="18">
        <v>44946.3</v>
      </c>
    </row>
    <row r="91" spans="1:6" x14ac:dyDescent="0.35">
      <c r="A91">
        <v>10089</v>
      </c>
      <c r="B91" t="s">
        <v>150</v>
      </c>
      <c r="C91" s="14">
        <v>43537</v>
      </c>
      <c r="D91" s="18">
        <v>443890</v>
      </c>
      <c r="E91" s="18">
        <v>15175.726495726496</v>
      </c>
      <c r="F91" s="18">
        <v>428714.2735042735</v>
      </c>
    </row>
    <row r="92" spans="1:6" x14ac:dyDescent="0.35">
      <c r="A92">
        <v>10090</v>
      </c>
      <c r="B92" t="s">
        <v>148</v>
      </c>
      <c r="C92" s="14">
        <v>43859</v>
      </c>
      <c r="D92" s="18">
        <v>75684</v>
      </c>
      <c r="E92" s="18">
        <v>3153.5</v>
      </c>
      <c r="F92" s="18">
        <v>72530.5</v>
      </c>
    </row>
    <row r="93" spans="1:6" x14ac:dyDescent="0.35">
      <c r="A93">
        <v>10091</v>
      </c>
      <c r="B93" t="s">
        <v>148</v>
      </c>
      <c r="C93" s="14">
        <v>42895</v>
      </c>
      <c r="D93" s="18">
        <v>44544</v>
      </c>
      <c r="E93" s="18">
        <v>13734.4</v>
      </c>
      <c r="F93" s="18">
        <v>30809.599999999999</v>
      </c>
    </row>
    <row r="94" spans="1:6" x14ac:dyDescent="0.35">
      <c r="A94">
        <v>10092</v>
      </c>
      <c r="B94" t="s">
        <v>151</v>
      </c>
      <c r="C94" s="14">
        <v>43583</v>
      </c>
      <c r="D94" s="18">
        <v>1407</v>
      </c>
      <c r="E94" s="18">
        <v>547.16666666666674</v>
      </c>
      <c r="F94" s="18">
        <v>859.83333333333326</v>
      </c>
    </row>
    <row r="95" spans="1:6" x14ac:dyDescent="0.35">
      <c r="A95">
        <v>10093</v>
      </c>
      <c r="B95" t="s">
        <v>152</v>
      </c>
      <c r="C95" s="14">
        <v>43699</v>
      </c>
      <c r="D95" s="18">
        <v>53280</v>
      </c>
      <c r="E95" s="18">
        <v>8880</v>
      </c>
      <c r="F95" s="18">
        <v>44400</v>
      </c>
    </row>
    <row r="96" spans="1:6" x14ac:dyDescent="0.35">
      <c r="A96">
        <v>10094</v>
      </c>
      <c r="B96" t="s">
        <v>152</v>
      </c>
      <c r="C96" s="14">
        <v>43670</v>
      </c>
      <c r="D96" s="18">
        <v>49925</v>
      </c>
      <c r="E96" s="18">
        <v>9152.9166666666679</v>
      </c>
      <c r="F96" s="18">
        <v>40772.083333333328</v>
      </c>
    </row>
    <row r="97" spans="1:6" x14ac:dyDescent="0.35">
      <c r="A97">
        <v>10095</v>
      </c>
      <c r="B97" t="s">
        <v>151</v>
      </c>
      <c r="C97" s="14">
        <v>43246</v>
      </c>
      <c r="D97" s="18">
        <v>1470</v>
      </c>
      <c r="E97" s="18">
        <v>1020.8333333333334</v>
      </c>
      <c r="F97" s="18">
        <v>449.16666666666663</v>
      </c>
    </row>
    <row r="98" spans="1:6" x14ac:dyDescent="0.35">
      <c r="A98">
        <v>10096</v>
      </c>
      <c r="B98" t="s">
        <v>152</v>
      </c>
      <c r="C98" s="14">
        <v>43688</v>
      </c>
      <c r="D98" s="18">
        <v>97401</v>
      </c>
      <c r="E98" s="18">
        <v>17856.849999999999</v>
      </c>
      <c r="F98" s="18">
        <v>79544.149999999994</v>
      </c>
    </row>
    <row r="99" spans="1:6" x14ac:dyDescent="0.35">
      <c r="A99">
        <v>10097</v>
      </c>
      <c r="B99" t="s">
        <v>148</v>
      </c>
      <c r="C99" s="14">
        <v>43683</v>
      </c>
      <c r="D99" s="18">
        <v>34586</v>
      </c>
      <c r="E99" s="18">
        <v>3170.3833333333332</v>
      </c>
      <c r="F99" s="18">
        <v>31415.616666666669</v>
      </c>
    </row>
    <row r="100" spans="1:6" x14ac:dyDescent="0.35">
      <c r="A100">
        <v>10098</v>
      </c>
      <c r="B100" t="s">
        <v>150</v>
      </c>
      <c r="C100" s="14">
        <v>42896</v>
      </c>
      <c r="D100" s="18">
        <v>281355</v>
      </c>
      <c r="E100" s="18">
        <v>22243.878205128207</v>
      </c>
      <c r="F100" s="18">
        <v>259111.12179487178</v>
      </c>
    </row>
    <row r="101" spans="1:6" x14ac:dyDescent="0.35">
      <c r="A101">
        <v>10099</v>
      </c>
      <c r="B101" t="s">
        <v>150</v>
      </c>
      <c r="C101" s="14">
        <v>42864</v>
      </c>
      <c r="D101" s="18">
        <v>129609</v>
      </c>
      <c r="E101" s="18">
        <v>10523.807692307691</v>
      </c>
      <c r="F101" s="18">
        <v>119085.19230769231</v>
      </c>
    </row>
    <row r="102" spans="1:6" x14ac:dyDescent="0.35">
      <c r="A102">
        <v>10100</v>
      </c>
      <c r="B102" t="s">
        <v>150</v>
      </c>
      <c r="C102" s="14">
        <v>42826</v>
      </c>
      <c r="D102" s="18">
        <v>510172</v>
      </c>
      <c r="E102" s="18">
        <v>42514.333333333336</v>
      </c>
      <c r="F102" s="18">
        <v>467657.66666666669</v>
      </c>
    </row>
    <row r="103" spans="1:6" x14ac:dyDescent="0.35">
      <c r="A103">
        <v>10101</v>
      </c>
      <c r="B103" t="s">
        <v>151</v>
      </c>
      <c r="C103" s="14">
        <v>43281</v>
      </c>
      <c r="D103" s="18">
        <v>1065</v>
      </c>
      <c r="E103" s="18">
        <v>710</v>
      </c>
      <c r="F103" s="18">
        <v>355</v>
      </c>
    </row>
    <row r="104" spans="1:6" x14ac:dyDescent="0.35">
      <c r="A104">
        <v>10102</v>
      </c>
      <c r="B104" t="s">
        <v>149</v>
      </c>
      <c r="C104" s="14">
        <v>43598</v>
      </c>
      <c r="D104" s="18">
        <v>2807</v>
      </c>
      <c r="E104" s="18">
        <v>467.83333333333331</v>
      </c>
      <c r="F104" s="18">
        <v>2339.1666666666665</v>
      </c>
    </row>
    <row r="105" spans="1:6" x14ac:dyDescent="0.35">
      <c r="A105">
        <v>10103</v>
      </c>
      <c r="B105" t="s">
        <v>150</v>
      </c>
      <c r="C105" s="14">
        <v>43140</v>
      </c>
      <c r="D105" s="18">
        <v>314747</v>
      </c>
      <c r="E105" s="18">
        <v>19503.553418803422</v>
      </c>
      <c r="F105" s="18">
        <v>295243.44658119656</v>
      </c>
    </row>
    <row r="106" spans="1:6" x14ac:dyDescent="0.35">
      <c r="A106">
        <v>10104</v>
      </c>
      <c r="B106" t="s">
        <v>151</v>
      </c>
      <c r="C106" s="14">
        <v>43077</v>
      </c>
      <c r="D106" s="18">
        <v>1248</v>
      </c>
      <c r="E106" s="18">
        <v>1074.6666666666665</v>
      </c>
      <c r="F106" s="18">
        <v>173.33333333333348</v>
      </c>
    </row>
    <row r="107" spans="1:6" x14ac:dyDescent="0.35">
      <c r="A107">
        <v>10105</v>
      </c>
      <c r="B107" t="s">
        <v>152</v>
      </c>
      <c r="C107" s="14">
        <v>43262</v>
      </c>
      <c r="D107" s="18">
        <v>87883</v>
      </c>
      <c r="E107" s="18">
        <v>36617.916666666664</v>
      </c>
      <c r="F107" s="18">
        <v>51265.083333333336</v>
      </c>
    </row>
    <row r="108" spans="1:6" x14ac:dyDescent="0.35">
      <c r="A108">
        <v>10106</v>
      </c>
      <c r="B108" t="s">
        <v>151</v>
      </c>
      <c r="C108" s="14">
        <v>43746</v>
      </c>
      <c r="D108" s="18">
        <v>1345</v>
      </c>
      <c r="E108" s="18">
        <v>336.25</v>
      </c>
      <c r="F108" s="18">
        <v>1008.75</v>
      </c>
    </row>
    <row r="109" spans="1:6" x14ac:dyDescent="0.35">
      <c r="A109">
        <v>10107</v>
      </c>
      <c r="B109" t="s">
        <v>151</v>
      </c>
      <c r="C109" s="14">
        <v>43321</v>
      </c>
      <c r="D109" s="18">
        <v>988</v>
      </c>
      <c r="E109" s="18">
        <v>631.22222222222217</v>
      </c>
      <c r="F109" s="18">
        <v>356.77777777777783</v>
      </c>
    </row>
    <row r="110" spans="1:6" x14ac:dyDescent="0.35">
      <c r="A110">
        <v>10108</v>
      </c>
      <c r="B110" t="s">
        <v>151</v>
      </c>
      <c r="C110" s="14">
        <v>42945</v>
      </c>
      <c r="D110" s="18">
        <v>1312</v>
      </c>
      <c r="E110" s="18">
        <v>1275.5555555555554</v>
      </c>
      <c r="F110" s="18">
        <v>36.444444444444571</v>
      </c>
    </row>
    <row r="111" spans="1:6" x14ac:dyDescent="0.35">
      <c r="A111">
        <v>10109</v>
      </c>
      <c r="B111" t="s">
        <v>149</v>
      </c>
      <c r="C111" s="14">
        <v>43654</v>
      </c>
      <c r="D111" s="18">
        <v>1605</v>
      </c>
      <c r="E111" s="18">
        <v>229.28571428571428</v>
      </c>
      <c r="F111" s="18">
        <v>1375.7142857142858</v>
      </c>
    </row>
    <row r="112" spans="1:6" x14ac:dyDescent="0.35">
      <c r="A112">
        <v>10110</v>
      </c>
      <c r="B112" t="s">
        <v>152</v>
      </c>
      <c r="C112" s="14">
        <v>43709</v>
      </c>
      <c r="D112" s="18">
        <v>46268</v>
      </c>
      <c r="E112" s="18">
        <v>7711.333333333333</v>
      </c>
      <c r="F112" s="18">
        <v>38556.666666666664</v>
      </c>
    </row>
    <row r="113" spans="1:6" x14ac:dyDescent="0.35">
      <c r="A113">
        <v>10111</v>
      </c>
      <c r="B113" t="s">
        <v>148</v>
      </c>
      <c r="C113" s="14">
        <v>43710</v>
      </c>
      <c r="D113" s="18">
        <v>35727</v>
      </c>
      <c r="E113" s="18">
        <v>2977.25</v>
      </c>
      <c r="F113" s="18">
        <v>32749.75</v>
      </c>
    </row>
    <row r="114" spans="1:6" x14ac:dyDescent="0.35">
      <c r="A114">
        <v>10112</v>
      </c>
      <c r="B114" t="s">
        <v>148</v>
      </c>
      <c r="C114" s="14">
        <v>43922</v>
      </c>
      <c r="D114" s="18">
        <v>46524</v>
      </c>
      <c r="E114" s="18">
        <v>1163.0999999999999</v>
      </c>
      <c r="F114" s="18">
        <v>45360.9</v>
      </c>
    </row>
    <row r="115" spans="1:6" x14ac:dyDescent="0.35">
      <c r="A115">
        <v>10113</v>
      </c>
      <c r="B115" t="s">
        <v>152</v>
      </c>
      <c r="C115" s="14">
        <v>43678</v>
      </c>
      <c r="D115" s="18">
        <v>93787</v>
      </c>
      <c r="E115" s="18">
        <v>17194.283333333333</v>
      </c>
      <c r="F115" s="18">
        <v>76592.716666666674</v>
      </c>
    </row>
    <row r="116" spans="1:6" x14ac:dyDescent="0.35">
      <c r="A116">
        <v>10114</v>
      </c>
      <c r="B116" t="s">
        <v>152</v>
      </c>
      <c r="C116" s="14">
        <v>43062</v>
      </c>
      <c r="D116" s="18">
        <v>94365</v>
      </c>
      <c r="E116" s="18">
        <v>48755.25</v>
      </c>
      <c r="F116" s="18">
        <v>45609.75</v>
      </c>
    </row>
    <row r="117" spans="1:6" x14ac:dyDescent="0.35">
      <c r="A117">
        <v>10115</v>
      </c>
      <c r="B117" t="s">
        <v>151</v>
      </c>
      <c r="C117" s="14">
        <v>43263</v>
      </c>
      <c r="D117" s="18">
        <v>1560</v>
      </c>
      <c r="E117" s="18">
        <v>1083.3333333333335</v>
      </c>
      <c r="F117" s="18">
        <v>476.66666666666652</v>
      </c>
    </row>
    <row r="118" spans="1:6" x14ac:dyDescent="0.35">
      <c r="A118">
        <v>10116</v>
      </c>
      <c r="B118" t="s">
        <v>152</v>
      </c>
      <c r="C118" s="14">
        <v>43375</v>
      </c>
      <c r="D118" s="18">
        <v>48711</v>
      </c>
      <c r="E118" s="18">
        <v>17048.850000000002</v>
      </c>
      <c r="F118" s="18">
        <v>31662.149999999998</v>
      </c>
    </row>
    <row r="119" spans="1:6" x14ac:dyDescent="0.35">
      <c r="A119">
        <v>10117</v>
      </c>
      <c r="B119" t="s">
        <v>148</v>
      </c>
      <c r="C119" s="14">
        <v>43889</v>
      </c>
      <c r="D119" s="18">
        <v>43898</v>
      </c>
      <c r="E119" s="18">
        <v>1463.2666666666667</v>
      </c>
      <c r="F119" s="18">
        <v>42434.73333333333</v>
      </c>
    </row>
    <row r="120" spans="1:6" x14ac:dyDescent="0.35">
      <c r="A120">
        <v>10118</v>
      </c>
      <c r="B120" t="s">
        <v>149</v>
      </c>
      <c r="C120" s="14">
        <v>43982</v>
      </c>
      <c r="D120" s="18">
        <v>3449</v>
      </c>
      <c r="E120" s="18">
        <v>41.05952380952381</v>
      </c>
      <c r="F120" s="18">
        <v>3407.9404761904761</v>
      </c>
    </row>
    <row r="121" spans="1:6" x14ac:dyDescent="0.35">
      <c r="A121">
        <v>10119</v>
      </c>
      <c r="B121" t="s">
        <v>148</v>
      </c>
      <c r="C121" s="14">
        <v>43689</v>
      </c>
      <c r="D121" s="18">
        <v>35808</v>
      </c>
      <c r="E121" s="18">
        <v>3282.3999999999996</v>
      </c>
      <c r="F121" s="18">
        <v>32525.599999999999</v>
      </c>
    </row>
    <row r="122" spans="1:6" x14ac:dyDescent="0.35">
      <c r="A122">
        <v>10120</v>
      </c>
      <c r="B122" t="s">
        <v>149</v>
      </c>
      <c r="C122" s="14">
        <v>43028</v>
      </c>
      <c r="D122" s="18">
        <v>4547</v>
      </c>
      <c r="E122" s="18">
        <v>1732.1904761904761</v>
      </c>
      <c r="F122" s="18">
        <v>2814.8095238095239</v>
      </c>
    </row>
    <row r="123" spans="1:6" x14ac:dyDescent="0.35">
      <c r="A123">
        <v>10121</v>
      </c>
      <c r="B123" t="s">
        <v>151</v>
      </c>
      <c r="C123" s="14">
        <v>43198</v>
      </c>
      <c r="D123" s="18">
        <v>917</v>
      </c>
      <c r="E123" s="18">
        <v>687.75</v>
      </c>
      <c r="F123" s="18">
        <v>229.25</v>
      </c>
    </row>
    <row r="124" spans="1:6" x14ac:dyDescent="0.35">
      <c r="A124">
        <v>10122</v>
      </c>
      <c r="B124" t="s">
        <v>152</v>
      </c>
      <c r="C124" s="14">
        <v>43414</v>
      </c>
      <c r="D124" s="18">
        <v>68930</v>
      </c>
      <c r="E124" s="18">
        <v>22976.666666666664</v>
      </c>
      <c r="F124" s="18">
        <v>45953.333333333336</v>
      </c>
    </row>
    <row r="125" spans="1:6" x14ac:dyDescent="0.35">
      <c r="A125">
        <v>10123</v>
      </c>
      <c r="B125" t="s">
        <v>151</v>
      </c>
      <c r="C125" s="14">
        <v>42822</v>
      </c>
      <c r="D125" s="18">
        <v>1034</v>
      </c>
      <c r="E125" s="18">
        <v>1034</v>
      </c>
      <c r="F125" s="18">
        <v>0</v>
      </c>
    </row>
    <row r="126" spans="1:6" x14ac:dyDescent="0.35">
      <c r="A126">
        <v>10124</v>
      </c>
      <c r="B126" t="s">
        <v>149</v>
      </c>
      <c r="C126" s="14">
        <v>43640</v>
      </c>
      <c r="D126" s="18">
        <v>2801</v>
      </c>
      <c r="E126" s="18">
        <v>400.14285714285711</v>
      </c>
      <c r="F126" s="18">
        <v>2400.8571428571431</v>
      </c>
    </row>
    <row r="127" spans="1:6" x14ac:dyDescent="0.35">
      <c r="A127">
        <v>10125</v>
      </c>
      <c r="B127" t="s">
        <v>151</v>
      </c>
      <c r="C127" s="14">
        <v>43206</v>
      </c>
      <c r="D127" s="18">
        <v>1381</v>
      </c>
      <c r="E127" s="18">
        <v>1035.75</v>
      </c>
      <c r="F127" s="18">
        <v>345.25</v>
      </c>
    </row>
    <row r="128" spans="1:6" x14ac:dyDescent="0.35">
      <c r="A128">
        <v>10126</v>
      </c>
      <c r="B128" t="s">
        <v>152</v>
      </c>
      <c r="C128" s="14">
        <v>43531</v>
      </c>
      <c r="D128" s="18">
        <v>85580</v>
      </c>
      <c r="E128" s="18">
        <v>22821.333333333332</v>
      </c>
      <c r="F128" s="18">
        <v>62758.666666666672</v>
      </c>
    </row>
    <row r="129" spans="1:6" x14ac:dyDescent="0.35">
      <c r="A129">
        <v>10127</v>
      </c>
      <c r="B129" t="s">
        <v>150</v>
      </c>
      <c r="C129" s="14">
        <v>43448</v>
      </c>
      <c r="D129" s="18">
        <v>304709</v>
      </c>
      <c r="E129" s="18">
        <v>12370.664529914529</v>
      </c>
      <c r="F129" s="18">
        <v>292338.3354700855</v>
      </c>
    </row>
    <row r="130" spans="1:6" x14ac:dyDescent="0.35">
      <c r="A130">
        <v>10128</v>
      </c>
      <c r="B130" t="s">
        <v>151</v>
      </c>
      <c r="C130" s="14">
        <v>43548</v>
      </c>
      <c r="D130" s="18">
        <v>879</v>
      </c>
      <c r="E130" s="18">
        <v>366.25</v>
      </c>
      <c r="F130" s="18">
        <v>512.75</v>
      </c>
    </row>
    <row r="131" spans="1:6" x14ac:dyDescent="0.35">
      <c r="A131">
        <v>10129</v>
      </c>
      <c r="B131" t="s">
        <v>150</v>
      </c>
      <c r="C131" s="14">
        <v>42834</v>
      </c>
      <c r="D131" s="18">
        <v>538469</v>
      </c>
      <c r="E131" s="18">
        <v>44872.416666666672</v>
      </c>
      <c r="F131" s="18">
        <v>493596.58333333331</v>
      </c>
    </row>
    <row r="132" spans="1:6" x14ac:dyDescent="0.35">
      <c r="A132">
        <v>10130</v>
      </c>
      <c r="B132" t="s">
        <v>148</v>
      </c>
      <c r="C132" s="14">
        <v>43301</v>
      </c>
      <c r="D132" s="18">
        <v>75703</v>
      </c>
      <c r="E132" s="18">
        <v>14509.741666666667</v>
      </c>
      <c r="F132" s="18">
        <v>61193.258333333331</v>
      </c>
    </row>
    <row r="133" spans="1:6" x14ac:dyDescent="0.35">
      <c r="A133">
        <v>10131</v>
      </c>
      <c r="B133" t="s">
        <v>152</v>
      </c>
      <c r="C133" s="14">
        <v>43572</v>
      </c>
      <c r="D133" s="18">
        <v>20449</v>
      </c>
      <c r="E133" s="18">
        <v>5112.25</v>
      </c>
      <c r="F133" s="18">
        <v>15336.75</v>
      </c>
    </row>
    <row r="134" spans="1:6" x14ac:dyDescent="0.35">
      <c r="A134">
        <v>10132</v>
      </c>
      <c r="B134" t="s">
        <v>149</v>
      </c>
      <c r="C134" s="14">
        <v>43434</v>
      </c>
      <c r="D134" s="18">
        <v>3842</v>
      </c>
      <c r="E134" s="18">
        <v>869.02380952380963</v>
      </c>
      <c r="F134" s="18">
        <v>2972.9761904761904</v>
      </c>
    </row>
    <row r="135" spans="1:6" x14ac:dyDescent="0.35">
      <c r="A135">
        <v>10133</v>
      </c>
      <c r="B135" t="s">
        <v>150</v>
      </c>
      <c r="C135" s="14">
        <v>43066</v>
      </c>
      <c r="D135" s="18">
        <v>841027</v>
      </c>
      <c r="E135" s="18">
        <v>55709.053418803414</v>
      </c>
      <c r="F135" s="18">
        <v>785317.94658119662</v>
      </c>
    </row>
    <row r="136" spans="1:6" x14ac:dyDescent="0.35">
      <c r="A136">
        <v>10134</v>
      </c>
      <c r="B136" t="s">
        <v>150</v>
      </c>
      <c r="C136" s="14">
        <v>43325</v>
      </c>
      <c r="D136" s="18">
        <v>386116</v>
      </c>
      <c r="E136" s="18">
        <v>18975.786324786324</v>
      </c>
      <c r="F136" s="18">
        <v>367140.21367521369</v>
      </c>
    </row>
    <row r="137" spans="1:6" x14ac:dyDescent="0.35">
      <c r="A137">
        <v>10135</v>
      </c>
      <c r="B137" t="s">
        <v>148</v>
      </c>
      <c r="C137" s="14">
        <v>43280</v>
      </c>
      <c r="D137" s="18">
        <v>63308</v>
      </c>
      <c r="E137" s="18">
        <v>12661.600000000002</v>
      </c>
      <c r="F137" s="18">
        <v>50646.399999999994</v>
      </c>
    </row>
    <row r="138" spans="1:6" x14ac:dyDescent="0.35">
      <c r="A138">
        <v>10136</v>
      </c>
      <c r="B138" t="s">
        <v>148</v>
      </c>
      <c r="C138" s="14">
        <v>43600</v>
      </c>
      <c r="D138" s="18">
        <v>34274</v>
      </c>
      <c r="E138" s="18">
        <v>3998.6333333333332</v>
      </c>
      <c r="F138" s="18">
        <v>30275.366666666669</v>
      </c>
    </row>
    <row r="139" spans="1:6" x14ac:dyDescent="0.35">
      <c r="A139">
        <v>10137</v>
      </c>
      <c r="B139" t="s">
        <v>148</v>
      </c>
      <c r="C139" s="14">
        <v>43541</v>
      </c>
      <c r="D139" s="18">
        <v>55682</v>
      </c>
      <c r="E139" s="18">
        <v>7424.2666666666664</v>
      </c>
      <c r="F139" s="18">
        <v>48257.733333333337</v>
      </c>
    </row>
    <row r="140" spans="1:6" x14ac:dyDescent="0.35">
      <c r="A140">
        <v>10138</v>
      </c>
      <c r="B140" t="s">
        <v>148</v>
      </c>
      <c r="C140" s="14">
        <v>43427</v>
      </c>
      <c r="D140" s="18">
        <v>53832</v>
      </c>
      <c r="E140" s="18">
        <v>8523.4</v>
      </c>
      <c r="F140" s="18">
        <v>45308.6</v>
      </c>
    </row>
    <row r="141" spans="1:6" x14ac:dyDescent="0.35">
      <c r="A141">
        <v>10139</v>
      </c>
      <c r="B141" t="s">
        <v>148</v>
      </c>
      <c r="C141" s="14">
        <v>43783</v>
      </c>
      <c r="D141" s="18">
        <v>31087</v>
      </c>
      <c r="E141" s="18">
        <v>2072.4666666666667</v>
      </c>
      <c r="F141" s="18">
        <v>29014.533333333333</v>
      </c>
    </row>
    <row r="142" spans="1:6" x14ac:dyDescent="0.35">
      <c r="A142">
        <v>10140</v>
      </c>
      <c r="B142" t="s">
        <v>152</v>
      </c>
      <c r="C142" s="14">
        <v>43922</v>
      </c>
      <c r="D142" s="18">
        <v>89137</v>
      </c>
      <c r="E142" s="18">
        <v>4456.8499999999995</v>
      </c>
      <c r="F142" s="18">
        <v>84680.15</v>
      </c>
    </row>
    <row r="143" spans="1:6" x14ac:dyDescent="0.35">
      <c r="A143">
        <v>10141</v>
      </c>
      <c r="B143" t="s">
        <v>149</v>
      </c>
      <c r="C143" s="14">
        <v>43230</v>
      </c>
      <c r="D143" s="18">
        <v>4116</v>
      </c>
      <c r="E143" s="18">
        <v>1274</v>
      </c>
      <c r="F143" s="18">
        <v>2842</v>
      </c>
    </row>
    <row r="144" spans="1:6" x14ac:dyDescent="0.35">
      <c r="A144">
        <v>10142</v>
      </c>
      <c r="B144" t="s">
        <v>148</v>
      </c>
      <c r="C144" s="14">
        <v>43076</v>
      </c>
      <c r="D144" s="18">
        <v>63016</v>
      </c>
      <c r="E144" s="18">
        <v>16279.133333333333</v>
      </c>
      <c r="F144" s="18">
        <v>46736.866666666669</v>
      </c>
    </row>
    <row r="145" spans="1:6" x14ac:dyDescent="0.35">
      <c r="A145">
        <v>10143</v>
      </c>
      <c r="B145" t="s">
        <v>151</v>
      </c>
      <c r="C145" s="14">
        <v>42848</v>
      </c>
      <c r="D145" s="18">
        <v>1517</v>
      </c>
      <c r="E145" s="18">
        <v>1517</v>
      </c>
      <c r="F145" s="18">
        <v>0</v>
      </c>
    </row>
    <row r="146" spans="1:6" x14ac:dyDescent="0.35">
      <c r="A146">
        <v>10144</v>
      </c>
      <c r="B146" t="s">
        <v>151</v>
      </c>
      <c r="C146" s="14">
        <v>43226</v>
      </c>
      <c r="D146" s="18">
        <v>932</v>
      </c>
      <c r="E146" s="18">
        <v>673.11111111111109</v>
      </c>
      <c r="F146" s="18">
        <v>258.88888888888891</v>
      </c>
    </row>
    <row r="147" spans="1:6" x14ac:dyDescent="0.35">
      <c r="A147">
        <v>10145</v>
      </c>
      <c r="B147" t="s">
        <v>149</v>
      </c>
      <c r="C147" s="14">
        <v>43232</v>
      </c>
      <c r="D147" s="18">
        <v>1577</v>
      </c>
      <c r="E147" s="18">
        <v>488.11904761904765</v>
      </c>
      <c r="F147" s="18">
        <v>1088.8809523809523</v>
      </c>
    </row>
    <row r="148" spans="1:6" x14ac:dyDescent="0.35">
      <c r="A148">
        <v>10146</v>
      </c>
      <c r="B148" t="s">
        <v>151</v>
      </c>
      <c r="C148" s="14">
        <v>43430</v>
      </c>
      <c r="D148" s="18">
        <v>1414</v>
      </c>
      <c r="E148" s="18">
        <v>746.27777777777783</v>
      </c>
      <c r="F148" s="18">
        <v>667.72222222222217</v>
      </c>
    </row>
    <row r="149" spans="1:6" x14ac:dyDescent="0.35">
      <c r="A149">
        <v>10147</v>
      </c>
      <c r="B149" t="s">
        <v>149</v>
      </c>
      <c r="C149" s="14">
        <v>43679</v>
      </c>
      <c r="D149" s="18">
        <v>4763</v>
      </c>
      <c r="E149" s="18">
        <v>623.72619047619048</v>
      </c>
      <c r="F149" s="18">
        <v>4139.2738095238092</v>
      </c>
    </row>
    <row r="150" spans="1:6" x14ac:dyDescent="0.35">
      <c r="A150">
        <v>10148</v>
      </c>
      <c r="B150" t="s">
        <v>148</v>
      </c>
      <c r="C150" s="14">
        <v>43005</v>
      </c>
      <c r="D150" s="18">
        <v>74736</v>
      </c>
      <c r="E150" s="18">
        <v>20552.399999999998</v>
      </c>
      <c r="F150" s="18">
        <v>54183.600000000006</v>
      </c>
    </row>
    <row r="151" spans="1:6" x14ac:dyDescent="0.35">
      <c r="A151">
        <v>10149</v>
      </c>
      <c r="B151" t="s">
        <v>152</v>
      </c>
      <c r="C151" s="14">
        <v>43843</v>
      </c>
      <c r="D151" s="18">
        <v>35080</v>
      </c>
      <c r="E151" s="18">
        <v>3508</v>
      </c>
      <c r="F151" s="18">
        <v>31572</v>
      </c>
    </row>
    <row r="152" spans="1:6" x14ac:dyDescent="0.35">
      <c r="A152">
        <v>10150</v>
      </c>
      <c r="B152" t="s">
        <v>152</v>
      </c>
      <c r="C152" s="14">
        <v>42742</v>
      </c>
      <c r="D152" s="18">
        <v>76894</v>
      </c>
      <c r="E152" s="18">
        <v>53825.799999999996</v>
      </c>
      <c r="F152" s="18">
        <v>23068.200000000004</v>
      </c>
    </row>
    <row r="153" spans="1:6" x14ac:dyDescent="0.35">
      <c r="A153">
        <v>10151</v>
      </c>
      <c r="B153" t="s">
        <v>152</v>
      </c>
      <c r="C153" s="14">
        <v>43650</v>
      </c>
      <c r="D153" s="18">
        <v>98888</v>
      </c>
      <c r="E153" s="18">
        <v>19777.600000000002</v>
      </c>
      <c r="F153" s="18">
        <v>79110.399999999994</v>
      </c>
    </row>
    <row r="154" spans="1:6" x14ac:dyDescent="0.35">
      <c r="A154">
        <v>10152</v>
      </c>
      <c r="B154" t="s">
        <v>148</v>
      </c>
      <c r="C154" s="14">
        <v>43800</v>
      </c>
      <c r="D154" s="18">
        <v>54763</v>
      </c>
      <c r="E154" s="18">
        <v>3194.5083333333332</v>
      </c>
      <c r="F154" s="18">
        <v>51568.491666666669</v>
      </c>
    </row>
    <row r="155" spans="1:6" x14ac:dyDescent="0.35">
      <c r="A155">
        <v>10153</v>
      </c>
      <c r="B155" t="s">
        <v>151</v>
      </c>
      <c r="C155" s="14">
        <v>44032</v>
      </c>
      <c r="D155" s="18">
        <v>1053</v>
      </c>
      <c r="E155" s="18">
        <v>0</v>
      </c>
      <c r="F155" s="18">
        <v>0</v>
      </c>
    </row>
    <row r="156" spans="1:6" x14ac:dyDescent="0.35">
      <c r="A156">
        <v>10154</v>
      </c>
      <c r="B156" t="s">
        <v>152</v>
      </c>
      <c r="C156" s="14">
        <v>43342</v>
      </c>
      <c r="D156" s="18">
        <v>86455</v>
      </c>
      <c r="E156" s="18">
        <v>31700.166666666668</v>
      </c>
      <c r="F156" s="18">
        <v>54754.833333333328</v>
      </c>
    </row>
    <row r="157" spans="1:6" x14ac:dyDescent="0.35">
      <c r="A157">
        <v>10155</v>
      </c>
      <c r="B157" t="s">
        <v>148</v>
      </c>
      <c r="C157" s="14">
        <v>43393</v>
      </c>
      <c r="D157" s="18">
        <v>43704</v>
      </c>
      <c r="E157" s="18">
        <v>7284</v>
      </c>
      <c r="F157" s="18">
        <v>36420</v>
      </c>
    </row>
    <row r="158" spans="1:6" x14ac:dyDescent="0.35">
      <c r="A158">
        <v>10156</v>
      </c>
      <c r="B158" t="s">
        <v>151</v>
      </c>
      <c r="C158" s="14">
        <v>43862</v>
      </c>
      <c r="D158" s="18">
        <v>1131</v>
      </c>
      <c r="E158" s="18">
        <v>157.08333333333334</v>
      </c>
      <c r="F158" s="18">
        <v>973.91666666666663</v>
      </c>
    </row>
    <row r="159" spans="1:6" x14ac:dyDescent="0.35">
      <c r="A159">
        <v>10157</v>
      </c>
      <c r="B159" t="s">
        <v>148</v>
      </c>
      <c r="C159" s="14">
        <v>42897</v>
      </c>
      <c r="D159" s="18">
        <v>20923</v>
      </c>
      <c r="E159" s="18">
        <v>6451.2583333333332</v>
      </c>
      <c r="F159" s="18">
        <v>14471.741666666667</v>
      </c>
    </row>
    <row r="160" spans="1:6" x14ac:dyDescent="0.35">
      <c r="A160">
        <v>10158</v>
      </c>
      <c r="B160" t="s">
        <v>150</v>
      </c>
      <c r="C160" s="14">
        <v>43283</v>
      </c>
      <c r="D160" s="18">
        <v>551823</v>
      </c>
      <c r="E160" s="18">
        <v>28298.615384615383</v>
      </c>
      <c r="F160" s="18">
        <v>523524.38461538462</v>
      </c>
    </row>
    <row r="161" spans="1:6" x14ac:dyDescent="0.35">
      <c r="A161">
        <v>10159</v>
      </c>
      <c r="B161" t="s">
        <v>149</v>
      </c>
      <c r="C161" s="14">
        <v>43348</v>
      </c>
      <c r="D161" s="18">
        <v>3220</v>
      </c>
      <c r="E161" s="18">
        <v>843.33333333333337</v>
      </c>
      <c r="F161" s="18">
        <v>2376.6666666666665</v>
      </c>
    </row>
    <row r="162" spans="1:6" x14ac:dyDescent="0.35">
      <c r="A162">
        <v>10160</v>
      </c>
      <c r="B162" t="s">
        <v>151</v>
      </c>
      <c r="C162" s="14">
        <v>43952</v>
      </c>
      <c r="D162" s="18">
        <v>1369</v>
      </c>
      <c r="E162" s="18">
        <v>76.055555555555557</v>
      </c>
      <c r="F162" s="18">
        <v>1292.9444444444443</v>
      </c>
    </row>
    <row r="163" spans="1:6" x14ac:dyDescent="0.35">
      <c r="A163">
        <v>10161</v>
      </c>
      <c r="B163" t="s">
        <v>152</v>
      </c>
      <c r="C163" s="14">
        <v>43434</v>
      </c>
      <c r="D163" s="18">
        <v>78908</v>
      </c>
      <c r="E163" s="18">
        <v>24987.533333333336</v>
      </c>
      <c r="F163" s="18">
        <v>53920.46666666666</v>
      </c>
    </row>
    <row r="164" spans="1:6" x14ac:dyDescent="0.35">
      <c r="A164">
        <v>10162</v>
      </c>
      <c r="B164" t="s">
        <v>151</v>
      </c>
      <c r="C164" s="14">
        <v>43695</v>
      </c>
      <c r="D164" s="18">
        <v>990</v>
      </c>
      <c r="E164" s="18">
        <v>302.5</v>
      </c>
      <c r="F164" s="18">
        <v>687.5</v>
      </c>
    </row>
    <row r="165" spans="1:6" x14ac:dyDescent="0.35">
      <c r="A165">
        <v>10163</v>
      </c>
      <c r="B165" t="s">
        <v>152</v>
      </c>
      <c r="C165" s="14">
        <v>43821</v>
      </c>
      <c r="D165" s="18">
        <v>99998</v>
      </c>
      <c r="E165" s="18">
        <v>9999.8000000000011</v>
      </c>
      <c r="F165" s="18">
        <v>89998.2</v>
      </c>
    </row>
    <row r="166" spans="1:6" x14ac:dyDescent="0.35">
      <c r="A166">
        <v>10164</v>
      </c>
      <c r="B166" t="s">
        <v>151</v>
      </c>
      <c r="C166" s="14">
        <v>43923</v>
      </c>
      <c r="D166" s="18">
        <v>985</v>
      </c>
      <c r="E166" s="18">
        <v>82.083333333333329</v>
      </c>
      <c r="F166" s="18">
        <v>902.91666666666663</v>
      </c>
    </row>
    <row r="167" spans="1:6" x14ac:dyDescent="0.35">
      <c r="A167">
        <v>10165</v>
      </c>
      <c r="B167" t="s">
        <v>149</v>
      </c>
      <c r="C167" s="14">
        <v>43402</v>
      </c>
      <c r="D167" s="18">
        <v>1760</v>
      </c>
      <c r="E167" s="18">
        <v>419.04761904761904</v>
      </c>
      <c r="F167" s="18">
        <v>1340.952380952381</v>
      </c>
    </row>
    <row r="168" spans="1:6" x14ac:dyDescent="0.35">
      <c r="A168">
        <v>10166</v>
      </c>
      <c r="B168" t="s">
        <v>150</v>
      </c>
      <c r="C168" s="14">
        <v>42961</v>
      </c>
      <c r="D168" s="18">
        <v>237424</v>
      </c>
      <c r="E168" s="18">
        <v>17756.068376068375</v>
      </c>
      <c r="F168" s="18">
        <v>219667.93162393162</v>
      </c>
    </row>
    <row r="169" spans="1:6" x14ac:dyDescent="0.35">
      <c r="A169">
        <v>10167</v>
      </c>
      <c r="B169" t="s">
        <v>150</v>
      </c>
      <c r="C169" s="14">
        <v>43166</v>
      </c>
      <c r="D169" s="18">
        <v>562239</v>
      </c>
      <c r="E169" s="18">
        <v>33638.230769230766</v>
      </c>
      <c r="F169" s="18">
        <v>528600.76923076925</v>
      </c>
    </row>
    <row r="170" spans="1:6" x14ac:dyDescent="0.35">
      <c r="A170">
        <v>10168</v>
      </c>
      <c r="B170" t="s">
        <v>149</v>
      </c>
      <c r="C170" s="14">
        <v>42887</v>
      </c>
      <c r="D170" s="18">
        <v>3398</v>
      </c>
      <c r="E170" s="18">
        <v>1496.7380952380952</v>
      </c>
      <c r="F170" s="18">
        <v>1901.2619047619048</v>
      </c>
    </row>
    <row r="171" spans="1:6" x14ac:dyDescent="0.35">
      <c r="A171">
        <v>10169</v>
      </c>
      <c r="B171" t="s">
        <v>148</v>
      </c>
      <c r="C171" s="14">
        <v>43953</v>
      </c>
      <c r="D171" s="18">
        <v>31227</v>
      </c>
      <c r="E171" s="18">
        <v>520.45000000000005</v>
      </c>
      <c r="F171" s="18">
        <v>30706.55</v>
      </c>
    </row>
    <row r="172" spans="1:6" x14ac:dyDescent="0.35">
      <c r="A172">
        <v>10170</v>
      </c>
      <c r="B172" t="s">
        <v>151</v>
      </c>
      <c r="C172" s="14">
        <v>42977</v>
      </c>
      <c r="D172" s="18">
        <v>1120</v>
      </c>
      <c r="E172" s="18">
        <v>1057.7777777777778</v>
      </c>
      <c r="F172" s="18">
        <v>62.222222222222172</v>
      </c>
    </row>
    <row r="173" spans="1:6" x14ac:dyDescent="0.35">
      <c r="A173">
        <v>10171</v>
      </c>
      <c r="B173" t="s">
        <v>152</v>
      </c>
      <c r="C173" s="14">
        <v>43527</v>
      </c>
      <c r="D173" s="18">
        <v>59954</v>
      </c>
      <c r="E173" s="18">
        <v>15987.733333333334</v>
      </c>
      <c r="F173" s="18">
        <v>43966.266666666663</v>
      </c>
    </row>
    <row r="174" spans="1:6" x14ac:dyDescent="0.35">
      <c r="A174">
        <v>10172</v>
      </c>
      <c r="B174" t="s">
        <v>148</v>
      </c>
      <c r="C174" s="14">
        <v>43268</v>
      </c>
      <c r="D174" s="18">
        <v>71321</v>
      </c>
      <c r="E174" s="18">
        <v>14858.541666666668</v>
      </c>
      <c r="F174" s="18">
        <v>56462.458333333328</v>
      </c>
    </row>
    <row r="175" spans="1:6" x14ac:dyDescent="0.35">
      <c r="A175">
        <v>10173</v>
      </c>
      <c r="B175" t="s">
        <v>150</v>
      </c>
      <c r="C175" s="14">
        <v>43856</v>
      </c>
      <c r="D175" s="18">
        <v>442134</v>
      </c>
      <c r="E175" s="18">
        <v>4723.6538461538466</v>
      </c>
      <c r="F175" s="18">
        <v>437410.34615384613</v>
      </c>
    </row>
    <row r="176" spans="1:6" x14ac:dyDescent="0.35">
      <c r="A176">
        <v>10174</v>
      </c>
      <c r="B176" t="s">
        <v>149</v>
      </c>
      <c r="C176" s="14">
        <v>43670</v>
      </c>
      <c r="D176" s="18">
        <v>3017</v>
      </c>
      <c r="E176" s="18">
        <v>395.08333333333331</v>
      </c>
      <c r="F176" s="18">
        <v>2621.9166666666665</v>
      </c>
    </row>
    <row r="177" spans="1:6" x14ac:dyDescent="0.35">
      <c r="A177">
        <v>10175</v>
      </c>
      <c r="B177" t="s">
        <v>148</v>
      </c>
      <c r="C177" s="14">
        <v>43332</v>
      </c>
      <c r="D177" s="18">
        <v>48591</v>
      </c>
      <c r="E177" s="18">
        <v>8908.35</v>
      </c>
      <c r="F177" s="18">
        <v>39682.65</v>
      </c>
    </row>
    <row r="178" spans="1:6" x14ac:dyDescent="0.35">
      <c r="A178">
        <v>10176</v>
      </c>
      <c r="B178" t="s">
        <v>152</v>
      </c>
      <c r="C178" s="14">
        <v>43749</v>
      </c>
      <c r="D178" s="18">
        <v>24961</v>
      </c>
      <c r="E178" s="18">
        <v>3744.1499999999996</v>
      </c>
      <c r="F178" s="18">
        <v>21216.85</v>
      </c>
    </row>
    <row r="179" spans="1:6" x14ac:dyDescent="0.35">
      <c r="A179">
        <v>10177</v>
      </c>
      <c r="B179" t="s">
        <v>148</v>
      </c>
      <c r="C179" s="14">
        <v>43899</v>
      </c>
      <c r="D179" s="18">
        <v>62171</v>
      </c>
      <c r="E179" s="18">
        <v>2072.3666666666668</v>
      </c>
      <c r="F179" s="18">
        <v>60098.633333333331</v>
      </c>
    </row>
    <row r="180" spans="1:6" x14ac:dyDescent="0.35">
      <c r="A180">
        <v>10178</v>
      </c>
      <c r="B180" t="s">
        <v>151</v>
      </c>
      <c r="C180" s="14">
        <v>43485</v>
      </c>
      <c r="D180" s="18">
        <v>1079</v>
      </c>
      <c r="E180" s="18">
        <v>509.52777777777777</v>
      </c>
      <c r="F180" s="18">
        <v>569.47222222222217</v>
      </c>
    </row>
    <row r="181" spans="1:6" x14ac:dyDescent="0.35">
      <c r="A181">
        <v>10179</v>
      </c>
      <c r="B181" t="s">
        <v>151</v>
      </c>
      <c r="C181" s="14">
        <v>43594</v>
      </c>
      <c r="D181" s="18">
        <v>839</v>
      </c>
      <c r="E181" s="18">
        <v>326.27777777777783</v>
      </c>
      <c r="F181" s="18">
        <v>512.72222222222217</v>
      </c>
    </row>
    <row r="182" spans="1:6" x14ac:dyDescent="0.35">
      <c r="A182">
        <v>10180</v>
      </c>
      <c r="B182" t="s">
        <v>148</v>
      </c>
      <c r="C182" s="14">
        <v>43178</v>
      </c>
      <c r="D182" s="18">
        <v>65928</v>
      </c>
      <c r="E182" s="18">
        <v>14833.8</v>
      </c>
      <c r="F182" s="18">
        <v>51094.2</v>
      </c>
    </row>
    <row r="183" spans="1:6" x14ac:dyDescent="0.35">
      <c r="A183">
        <v>10181</v>
      </c>
      <c r="B183" t="s">
        <v>149</v>
      </c>
      <c r="C183" s="14">
        <v>43803</v>
      </c>
      <c r="D183" s="18">
        <v>4388</v>
      </c>
      <c r="E183" s="18">
        <v>365.66666666666669</v>
      </c>
      <c r="F183" s="18">
        <v>4022.3333333333335</v>
      </c>
    </row>
    <row r="184" spans="1:6" x14ac:dyDescent="0.35">
      <c r="A184">
        <v>10182</v>
      </c>
      <c r="B184" t="s">
        <v>151</v>
      </c>
      <c r="C184" s="14">
        <v>43840</v>
      </c>
      <c r="D184" s="18">
        <v>1220</v>
      </c>
      <c r="E184" s="18">
        <v>203.33333333333331</v>
      </c>
      <c r="F184" s="18">
        <v>1016.6666666666667</v>
      </c>
    </row>
    <row r="185" spans="1:6" x14ac:dyDescent="0.35">
      <c r="A185">
        <v>10183</v>
      </c>
      <c r="B185" t="s">
        <v>151</v>
      </c>
      <c r="C185" s="14">
        <v>42943</v>
      </c>
      <c r="D185" s="18">
        <v>947</v>
      </c>
      <c r="E185" s="18">
        <v>920.69444444444446</v>
      </c>
      <c r="F185" s="18">
        <v>26.305555555555543</v>
      </c>
    </row>
    <row r="186" spans="1:6" x14ac:dyDescent="0.35">
      <c r="A186">
        <v>10184</v>
      </c>
      <c r="B186" t="s">
        <v>152</v>
      </c>
      <c r="C186" s="14">
        <v>42817</v>
      </c>
      <c r="D186" s="18">
        <v>25210</v>
      </c>
      <c r="E186" s="18">
        <v>16386.5</v>
      </c>
      <c r="F186" s="18">
        <v>8823.5</v>
      </c>
    </row>
    <row r="187" spans="1:6" x14ac:dyDescent="0.35">
      <c r="A187">
        <v>10185</v>
      </c>
      <c r="B187" t="s">
        <v>152</v>
      </c>
      <c r="C187" s="14">
        <v>43046</v>
      </c>
      <c r="D187" s="18">
        <v>33193</v>
      </c>
      <c r="E187" s="18">
        <v>17702.933333333334</v>
      </c>
      <c r="F187" s="18">
        <v>15490.066666666666</v>
      </c>
    </row>
    <row r="188" spans="1:6" x14ac:dyDescent="0.35">
      <c r="A188">
        <v>10186</v>
      </c>
      <c r="B188" t="s">
        <v>151</v>
      </c>
      <c r="C188" s="14">
        <v>43308</v>
      </c>
      <c r="D188" s="18">
        <v>914</v>
      </c>
      <c r="E188" s="18">
        <v>583.94444444444446</v>
      </c>
      <c r="F188" s="18">
        <v>330.05555555555554</v>
      </c>
    </row>
    <row r="189" spans="1:6" x14ac:dyDescent="0.35">
      <c r="A189">
        <v>10187</v>
      </c>
      <c r="B189" t="s">
        <v>152</v>
      </c>
      <c r="C189" s="14">
        <v>43966</v>
      </c>
      <c r="D189" s="18">
        <v>82115</v>
      </c>
      <c r="E189" s="18">
        <v>2737.1666666666665</v>
      </c>
      <c r="F189" s="18">
        <v>79377.833333333328</v>
      </c>
    </row>
    <row r="190" spans="1:6" x14ac:dyDescent="0.35">
      <c r="A190">
        <v>10188</v>
      </c>
      <c r="B190" t="s">
        <v>149</v>
      </c>
      <c r="C190" s="14">
        <v>43767</v>
      </c>
      <c r="D190" s="18">
        <v>738</v>
      </c>
      <c r="E190" s="18">
        <v>70.285714285714292</v>
      </c>
      <c r="F190" s="18">
        <v>667.71428571428567</v>
      </c>
    </row>
    <row r="191" spans="1:6" x14ac:dyDescent="0.35">
      <c r="A191">
        <v>10189</v>
      </c>
      <c r="B191" t="s">
        <v>150</v>
      </c>
      <c r="C191" s="14">
        <v>42738</v>
      </c>
      <c r="D191" s="18">
        <v>389894</v>
      </c>
      <c r="E191" s="18">
        <v>34990.48717948718</v>
      </c>
      <c r="F191" s="18">
        <v>354903.51282051281</v>
      </c>
    </row>
    <row r="192" spans="1:6" x14ac:dyDescent="0.35">
      <c r="A192">
        <v>10190</v>
      </c>
      <c r="B192" t="s">
        <v>148</v>
      </c>
      <c r="C192" s="14">
        <v>42950</v>
      </c>
      <c r="D192" s="18">
        <v>50674</v>
      </c>
      <c r="E192" s="18">
        <v>14779.916666666668</v>
      </c>
      <c r="F192" s="18">
        <v>35894.083333333328</v>
      </c>
    </row>
    <row r="193" spans="1:6" x14ac:dyDescent="0.35">
      <c r="A193">
        <v>10191</v>
      </c>
      <c r="B193" t="s">
        <v>152</v>
      </c>
      <c r="C193" s="14">
        <v>43262</v>
      </c>
      <c r="D193" s="18">
        <v>79950</v>
      </c>
      <c r="E193" s="18">
        <v>33312.5</v>
      </c>
      <c r="F193" s="18">
        <v>46637.5</v>
      </c>
    </row>
    <row r="194" spans="1:6" x14ac:dyDescent="0.35">
      <c r="A194">
        <v>10192</v>
      </c>
      <c r="B194" t="s">
        <v>151</v>
      </c>
      <c r="C194" s="14">
        <v>43867</v>
      </c>
      <c r="D194" s="18">
        <v>954</v>
      </c>
      <c r="E194" s="18">
        <v>132.5</v>
      </c>
      <c r="F194" s="18">
        <v>821.5</v>
      </c>
    </row>
    <row r="195" spans="1:6" x14ac:dyDescent="0.35">
      <c r="A195">
        <v>10193</v>
      </c>
      <c r="B195" t="s">
        <v>150</v>
      </c>
      <c r="C195" s="14">
        <v>43759</v>
      </c>
      <c r="D195" s="18">
        <v>719886</v>
      </c>
      <c r="E195" s="18">
        <v>12305.74358974359</v>
      </c>
      <c r="F195" s="18">
        <v>707580.25641025638</v>
      </c>
    </row>
    <row r="196" spans="1:6" x14ac:dyDescent="0.35">
      <c r="A196">
        <v>10194</v>
      </c>
      <c r="B196" t="s">
        <v>151</v>
      </c>
      <c r="C196" s="14">
        <v>43104</v>
      </c>
      <c r="D196" s="18">
        <v>1289</v>
      </c>
      <c r="E196" s="18">
        <v>1074.1666666666667</v>
      </c>
      <c r="F196" s="18">
        <v>214.83333333333326</v>
      </c>
    </row>
    <row r="197" spans="1:6" x14ac:dyDescent="0.35">
      <c r="A197">
        <v>10195</v>
      </c>
      <c r="B197" t="s">
        <v>151</v>
      </c>
      <c r="C197" s="14">
        <v>43906</v>
      </c>
      <c r="D197" s="18">
        <v>882</v>
      </c>
      <c r="E197" s="18">
        <v>98</v>
      </c>
      <c r="F197" s="18">
        <v>784</v>
      </c>
    </row>
    <row r="198" spans="1:6" x14ac:dyDescent="0.35">
      <c r="A198">
        <v>10196</v>
      </c>
      <c r="B198" t="s">
        <v>148</v>
      </c>
      <c r="C198" s="14">
        <v>43184</v>
      </c>
      <c r="D198" s="18">
        <v>61272</v>
      </c>
      <c r="E198" s="18">
        <v>13786.2</v>
      </c>
      <c r="F198" s="18">
        <v>47485.8</v>
      </c>
    </row>
    <row r="199" spans="1:6" x14ac:dyDescent="0.35">
      <c r="A199">
        <v>10197</v>
      </c>
      <c r="B199" t="s">
        <v>151</v>
      </c>
      <c r="C199" s="14">
        <v>43918</v>
      </c>
      <c r="D199" s="18">
        <v>1333</v>
      </c>
      <c r="E199" s="18">
        <v>111.08333333333334</v>
      </c>
      <c r="F199" s="18">
        <v>1221.9166666666667</v>
      </c>
    </row>
    <row r="200" spans="1:6" x14ac:dyDescent="0.35">
      <c r="A200">
        <v>10198</v>
      </c>
      <c r="B200" t="s">
        <v>148</v>
      </c>
      <c r="C200" s="14">
        <v>43744</v>
      </c>
      <c r="D200" s="18">
        <v>53290</v>
      </c>
      <c r="E200" s="18">
        <v>3996.75</v>
      </c>
      <c r="F200" s="18">
        <v>49293.25</v>
      </c>
    </row>
    <row r="201" spans="1:6" x14ac:dyDescent="0.35">
      <c r="A201">
        <v>10199</v>
      </c>
      <c r="B201" t="s">
        <v>152</v>
      </c>
      <c r="C201" s="14">
        <v>42782</v>
      </c>
      <c r="D201" s="18">
        <v>98335</v>
      </c>
      <c r="E201" s="18">
        <v>67195.583333333343</v>
      </c>
      <c r="F201" s="18">
        <v>31139.416666666657</v>
      </c>
    </row>
    <row r="202" spans="1:6" x14ac:dyDescent="0.35">
      <c r="A202">
        <v>10200</v>
      </c>
      <c r="B202" t="s">
        <v>152</v>
      </c>
      <c r="C202" s="14">
        <v>43288</v>
      </c>
      <c r="D202" s="18">
        <v>56223</v>
      </c>
      <c r="E202" s="18">
        <v>22489.199999999997</v>
      </c>
      <c r="F202" s="18">
        <v>33733.800000000003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91BE0-0313-40EB-B66A-617EE7FCA629}">
  <dimension ref="A1:D15"/>
  <sheetViews>
    <sheetView workbookViewId="0">
      <selection activeCell="C7" sqref="C7"/>
    </sheetView>
  </sheetViews>
  <sheetFormatPr defaultRowHeight="14.5" x14ac:dyDescent="0.35"/>
  <cols>
    <col min="1" max="1" width="17.26953125" style="15" bestFit="1" customWidth="1"/>
    <col min="2" max="16384" width="8.7265625" style="15"/>
  </cols>
  <sheetData>
    <row r="1" spans="1:4" x14ac:dyDescent="0.35">
      <c r="A1" s="15" t="s">
        <v>219</v>
      </c>
    </row>
    <row r="2" spans="1:4" x14ac:dyDescent="0.35">
      <c r="A2" s="15" t="s">
        <v>233</v>
      </c>
      <c r="D2" s="16"/>
    </row>
    <row r="3" spans="1:4" x14ac:dyDescent="0.35">
      <c r="A3" s="15" t="s">
        <v>234</v>
      </c>
      <c r="D3" s="16"/>
    </row>
    <row r="4" spans="1:4" x14ac:dyDescent="0.35">
      <c r="A4" s="15" t="s">
        <v>235</v>
      </c>
      <c r="D4" s="16"/>
    </row>
    <row r="5" spans="1:4" x14ac:dyDescent="0.35">
      <c r="A5" s="15" t="s">
        <v>310</v>
      </c>
      <c r="D5" s="16"/>
    </row>
    <row r="7" spans="1:4" x14ac:dyDescent="0.35">
      <c r="A7" s="15" t="s">
        <v>220</v>
      </c>
      <c r="B7" s="15" t="s">
        <v>221</v>
      </c>
      <c r="C7" s="15" t="s">
        <v>222</v>
      </c>
      <c r="D7" s="17"/>
    </row>
    <row r="8" spans="1:4" x14ac:dyDescent="0.35">
      <c r="A8" s="15" t="s">
        <v>223</v>
      </c>
      <c r="B8" s="15" t="s">
        <v>224</v>
      </c>
      <c r="C8" s="15" t="s">
        <v>225</v>
      </c>
      <c r="D8" s="17"/>
    </row>
    <row r="9" spans="1:4" x14ac:dyDescent="0.35">
      <c r="A9" s="15" t="s">
        <v>220</v>
      </c>
      <c r="B9" s="15" t="s">
        <v>226</v>
      </c>
      <c r="C9" s="15" t="s">
        <v>227</v>
      </c>
      <c r="D9" s="17"/>
    </row>
    <row r="10" spans="1:4" x14ac:dyDescent="0.35">
      <c r="A10" s="15" t="s">
        <v>223</v>
      </c>
      <c r="B10" s="15" t="s">
        <v>228</v>
      </c>
      <c r="C10" s="15" t="s">
        <v>229</v>
      </c>
      <c r="D10" s="17"/>
    </row>
    <row r="12" spans="1:4" x14ac:dyDescent="0.35">
      <c r="A12" s="15" t="s">
        <v>220</v>
      </c>
      <c r="B12" s="15" t="s">
        <v>221</v>
      </c>
      <c r="C12" s="15" t="s">
        <v>222</v>
      </c>
    </row>
    <row r="13" spans="1:4" x14ac:dyDescent="0.35">
      <c r="A13" s="15" t="s">
        <v>223</v>
      </c>
      <c r="B13" s="15" t="s">
        <v>224</v>
      </c>
      <c r="C13" s="15" t="s">
        <v>225</v>
      </c>
    </row>
    <row r="14" spans="1:4" x14ac:dyDescent="0.35">
      <c r="A14" s="15" t="s">
        <v>220</v>
      </c>
      <c r="B14" s="15" t="s">
        <v>226</v>
      </c>
      <c r="C14" s="15" t="s">
        <v>227</v>
      </c>
    </row>
    <row r="15" spans="1:4" x14ac:dyDescent="0.35">
      <c r="A15" s="15" t="s">
        <v>223</v>
      </c>
      <c r="B15" s="15" t="s">
        <v>228</v>
      </c>
      <c r="C15" s="15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Master Guide</vt:lpstr>
      <vt:lpstr>Module 1 - The basics, part 1</vt:lpstr>
      <vt:lpstr>Module 2 - The basics, part 2</vt:lpstr>
      <vt:lpstr>Module 3 - Navigating Datasets</vt:lpstr>
      <vt:lpstr>Module 4 - Analyzing Data</vt:lpstr>
      <vt:lpstr>Module 5 - Sensitivity Analysis</vt:lpstr>
      <vt:lpstr>Module 6 - V, H, X Lookups</vt:lpstr>
      <vt:lpstr>Module 7 - Summarizing Data</vt:lpstr>
      <vt:lpstr>Module 8 - Adjusting Data</vt:lpstr>
      <vt:lpstr>'Master Guide'!excel</vt:lpstr>
      <vt:lpstr>'Master Guide'!Print_Titles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Bostrom, Boz</dc:creator>
  <cp:lastModifiedBy>Bostrom, Boz</cp:lastModifiedBy>
  <cp:lastPrinted>2022-06-29T23:43:59Z</cp:lastPrinted>
  <dcterms:created xsi:type="dcterms:W3CDTF">2021-07-20T03:54:39Z</dcterms:created>
  <dcterms:modified xsi:type="dcterms:W3CDTF">2022-06-29T23:44:25Z</dcterms:modified>
</cp:coreProperties>
</file>